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2150" activeTab="1"/>
  </bookViews>
  <sheets>
    <sheet name="A) Klassen-Rekord" sheetId="1" r:id="rId1"/>
    <sheet name="B) Gruppen-Rekord" sheetId="2" r:id="rId2"/>
    <sheet name="C) Single Speed" sheetId="3" r:id="rId3"/>
  </sheets>
  <definedNames>
    <definedName name="_xlnm.Print_Area" localSheetId="0">'A) Klassen-Rekord'!$A$1:$F$53</definedName>
    <definedName name="_xlnm.Print_Area" localSheetId="1">'B) Gruppen-Rekord'!$A$1:$U$148</definedName>
    <definedName name="_xlnm.Print_Area" localSheetId="2">'C) Single Speed'!$A$1:$Z$47</definedName>
    <definedName name="Z_BA5CC627_991E_43F4_A39C_33CCF101B0DB_.wvu.PrintArea" localSheetId="1" hidden="1">'B) Gruppen-Rekord'!$A$29:$P$87</definedName>
    <definedName name="Z_BA5CC627_991E_43F4_A39C_33CCF101B0DB_.wvu.PrintArea" localSheetId="2" hidden="1">'C) Single Speed'!$A$12:$Z$44</definedName>
  </definedNames>
  <calcPr fullCalcOnLoad="1"/>
</workbook>
</file>

<file path=xl/sharedStrings.xml><?xml version="1.0" encoding="utf-8"?>
<sst xmlns="http://schemas.openxmlformats.org/spreadsheetml/2006/main" count="226" uniqueCount="95">
  <si>
    <t>Vorname</t>
  </si>
  <si>
    <t>Klasse</t>
  </si>
  <si>
    <t>Klassenbezeichnung:</t>
  </si>
  <si>
    <t>Bester Versuch</t>
  </si>
  <si>
    <t>3. bester Versuch</t>
  </si>
  <si>
    <t>4. bester Versuch</t>
  </si>
  <si>
    <t>2. bester Versuch</t>
  </si>
  <si>
    <t>5. bester Versuch</t>
  </si>
  <si>
    <t>Resultat 10. Versuch</t>
  </si>
  <si>
    <t>Resultat 9. Versuch</t>
  </si>
  <si>
    <t>Resultat 1. Versuch</t>
  </si>
  <si>
    <t>Resultat 2. Versuch</t>
  </si>
  <si>
    <t>Resultat 3. Versuch</t>
  </si>
  <si>
    <t>Resultat 4. Versuch</t>
  </si>
  <si>
    <t>Resultat 5. Versuch</t>
  </si>
  <si>
    <t>Resultat 6. Versuch</t>
  </si>
  <si>
    <t>Resultat 7. Versuch</t>
  </si>
  <si>
    <t>Resultat 8. Versuch</t>
  </si>
  <si>
    <t>Summe der besten 5 Versuche</t>
  </si>
  <si>
    <t>m/w</t>
  </si>
  <si>
    <t>Anzahl Mädchen</t>
  </si>
  <si>
    <t>Anzahl Knaben</t>
  </si>
  <si>
    <t>Stufe: (Mst, Sek)</t>
  </si>
  <si>
    <t>Datum</t>
  </si>
  <si>
    <t>Sprünge
total</t>
  </si>
  <si>
    <t>RESULTAT für Rangliste
(gerundeter Durchschnitt)</t>
  </si>
  <si>
    <t>Anzahl zählende Versuche</t>
  </si>
  <si>
    <t>Nr.</t>
  </si>
  <si>
    <t>Schulhaus:</t>
  </si>
  <si>
    <t>E-Mail:</t>
  </si>
  <si>
    <t>Resultate Single-Speed (Disziplin C)</t>
  </si>
  <si>
    <t>Kein Resultat = 0 eintragen!</t>
  </si>
  <si>
    <t>Resultate Klassen-Rekord (Disziplin A)</t>
  </si>
  <si>
    <r>
      <t xml:space="preserve">Anzahl 
Kinder
</t>
    </r>
    <r>
      <rPr>
        <b/>
        <sz val="8"/>
        <color indexed="10"/>
        <rFont val="Arial"/>
        <family val="2"/>
      </rPr>
      <t>mind. 3</t>
    </r>
  </si>
  <si>
    <t>Resultate Gruppen-Rekord (Disziplin B)</t>
  </si>
  <si>
    <t>Gruppe 1</t>
  </si>
  <si>
    <t>Pro Versuch ein Feld ausfüllen</t>
  </si>
  <si>
    <t>Gruppe 2</t>
  </si>
  <si>
    <t>Gruppe 3</t>
  </si>
  <si>
    <t>Gruppe 4</t>
  </si>
  <si>
    <t>Gruppe 5</t>
  </si>
  <si>
    <t>Gruppe 6</t>
  </si>
  <si>
    <t>Gruppe 7</t>
  </si>
  <si>
    <t>Gruppe 8</t>
  </si>
  <si>
    <t>Gruppe 9</t>
  </si>
  <si>
    <t>Gruppe 10</t>
  </si>
  <si>
    <t>Anzahl Sprünge bis zum ersten Fehler:</t>
  </si>
  <si>
    <t>Stufe: (Ust, Mst, Sek)</t>
  </si>
  <si>
    <t>Beispiel</t>
  </si>
  <si>
    <t xml:space="preserve">z.B. 35 = Testine springt 10x, wechseln, Specimus springt 10x, wechseln, </t>
  </si>
  <si>
    <t>Examplora springt 10x, wechseln, Testine macht nach 5 Sprüngen einen Fehler</t>
  </si>
  <si>
    <t>w</t>
  </si>
  <si>
    <t>6b</t>
  </si>
  <si>
    <t>krank</t>
  </si>
  <si>
    <t xml:space="preserve">Anzahl 
Sprünge bis Fehler </t>
  </si>
  <si>
    <t>m</t>
  </si>
  <si>
    <t>A2a</t>
  </si>
  <si>
    <t>Bestes Resultat der Klasse</t>
  </si>
  <si>
    <t>Bester Versuch der Klasse</t>
  </si>
  <si>
    <t>Tagesrekord:</t>
  </si>
  <si>
    <t>Schulhaus</t>
  </si>
  <si>
    <t>Lehrperson</t>
  </si>
  <si>
    <t>E-Mail</t>
  </si>
  <si>
    <t>Klassen-Rekord</t>
  </si>
  <si>
    <t>Name und Vorname Lehrperson:</t>
  </si>
  <si>
    <t>Rekord</t>
  </si>
  <si>
    <t>Name/Vorname Lehrperson:</t>
  </si>
  <si>
    <t>Musterfrau Tabea</t>
  </si>
  <si>
    <t>Musterhaus</t>
  </si>
  <si>
    <t xml:space="preserve">Schulhaus </t>
  </si>
  <si>
    <t>Resultat 11. Versuch</t>
  </si>
  <si>
    <t>Resultat 12. Versuch</t>
  </si>
  <si>
    <t>Mustermann Roberto</t>
  </si>
  <si>
    <t>Nachname</t>
  </si>
  <si>
    <t>Vorname Kind 1</t>
  </si>
  <si>
    <t>Vorname Kind 2</t>
  </si>
  <si>
    <t>Vorname Kind 3</t>
  </si>
  <si>
    <t>Cinzia</t>
  </si>
  <si>
    <t>Hannes</t>
  </si>
  <si>
    <t>Rolf</t>
  </si>
  <si>
    <t>Dave</t>
  </si>
  <si>
    <r>
      <t>Beispiel 1</t>
    </r>
    <r>
      <rPr>
        <sz val="10"/>
        <rFont val="Arial"/>
        <family val="0"/>
      </rPr>
      <t>: 02.11.2017</t>
    </r>
  </si>
  <si>
    <r>
      <t>Beispiel 2</t>
    </r>
    <r>
      <rPr>
        <sz val="10"/>
        <rFont val="Arial"/>
        <family val="0"/>
      </rPr>
      <t>: 04.11.2017</t>
    </r>
  </si>
  <si>
    <t>musterfrau@mail.com</t>
  </si>
  <si>
    <t>mustermann@mail.com</t>
  </si>
  <si>
    <t>Winterthurer Rope Skipping Schulmeisterschaft 2023</t>
  </si>
  <si>
    <t>Hans</t>
  </si>
  <si>
    <t>Muster</t>
  </si>
  <si>
    <t>Lisa</t>
  </si>
  <si>
    <t>Gelbe Felder ausfüllen, alles andere wird automatisch berechnet!</t>
  </si>
  <si>
    <t>Grüne Felder nur für fitforkids ausfüllen</t>
  </si>
  <si>
    <t>Diese Teilnehmer*innen sammeln fitforkids Punkte:</t>
  </si>
  <si>
    <t>Gelbe Felder ausfüllen (alles andere wird automatisch berechnet!)</t>
  </si>
  <si>
    <r>
      <t xml:space="preserve">E-Mail Adresse Schüler*innen nur angeben wenn </t>
    </r>
    <r>
      <rPr>
        <b/>
        <u val="single"/>
        <sz val="10"/>
        <rFont val="Arial"/>
        <family val="2"/>
      </rPr>
      <t xml:space="preserve">fitforkids Punkte </t>
    </r>
    <r>
      <rPr>
        <b/>
        <sz val="10"/>
        <rFont val="Arial"/>
        <family val="2"/>
      </rPr>
      <t>gesammelt werden</t>
    </r>
  </si>
  <si>
    <t>(Vorname Kind 4)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</si>
</sst>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</numFmts>
  <fonts count="5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90">
    <xf numFmtId="0" fontId="0" fillId="0" borderId="0" xfId="0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wrapText="1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4" fontId="3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 textRotation="90" wrapText="1"/>
      <protection/>
    </xf>
    <xf numFmtId="0" fontId="3" fillId="36" borderId="10" xfId="0" applyFont="1" applyFill="1" applyBorder="1" applyAlignment="1" applyProtection="1">
      <alignment textRotation="90"/>
      <protection/>
    </xf>
    <xf numFmtId="0" fontId="0" fillId="0" borderId="10" xfId="0" applyBorder="1" applyAlignment="1" applyProtection="1">
      <alignment textRotation="90"/>
      <protection/>
    </xf>
    <xf numFmtId="0" fontId="0" fillId="37" borderId="10" xfId="0" applyFill="1" applyBorder="1" applyAlignment="1" applyProtection="1">
      <alignment textRotation="90" wrapText="1"/>
      <protection/>
    </xf>
    <xf numFmtId="0" fontId="0" fillId="37" borderId="10" xfId="0" applyFill="1" applyBorder="1" applyAlignment="1" applyProtection="1">
      <alignment textRotation="90"/>
      <protection/>
    </xf>
    <xf numFmtId="0" fontId="3" fillId="0" borderId="10" xfId="0" applyFont="1" applyBorder="1" applyAlignment="1" applyProtection="1">
      <alignment textRotation="90"/>
      <protection/>
    </xf>
    <xf numFmtId="1" fontId="3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right"/>
      <protection/>
    </xf>
    <xf numFmtId="0" fontId="0" fillId="38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3" fillId="39" borderId="0" xfId="0" applyFont="1" applyFill="1" applyAlignment="1" applyProtection="1">
      <alignment horizontal="right"/>
      <protection/>
    </xf>
    <xf numFmtId="0" fontId="3" fillId="39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40" borderId="13" xfId="0" applyFont="1" applyFill="1" applyBorder="1" applyAlignment="1" applyProtection="1">
      <alignment horizontal="left"/>
      <protection/>
    </xf>
    <xf numFmtId="0" fontId="0" fillId="4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53" applyFill="1" applyProtection="1">
      <alignment/>
      <protection/>
    </xf>
    <xf numFmtId="0" fontId="0" fillId="0" borderId="0" xfId="53" applyFon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0" fillId="41" borderId="13" xfId="0" applyFont="1" applyFill="1" applyBorder="1" applyAlignment="1" applyProtection="1">
      <alignment/>
      <protection/>
    </xf>
    <xf numFmtId="0" fontId="0" fillId="41" borderId="13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41" borderId="16" xfId="0" applyFont="1" applyFill="1" applyBorder="1" applyAlignment="1" applyProtection="1">
      <alignment/>
      <protection/>
    </xf>
    <xf numFmtId="0" fontId="0" fillId="41" borderId="17" xfId="0" applyFont="1" applyFill="1" applyBorder="1" applyAlignment="1" applyProtection="1">
      <alignment/>
      <protection/>
    </xf>
    <xf numFmtId="0" fontId="0" fillId="41" borderId="18" xfId="0" applyFont="1" applyFill="1" applyBorder="1" applyAlignment="1" applyProtection="1">
      <alignment/>
      <protection/>
    </xf>
    <xf numFmtId="0" fontId="0" fillId="41" borderId="19" xfId="0" applyFont="1" applyFill="1" applyBorder="1" applyAlignment="1" applyProtection="1">
      <alignment/>
      <protection/>
    </xf>
    <xf numFmtId="0" fontId="0" fillId="41" borderId="10" xfId="0" applyFont="1" applyFill="1" applyBorder="1" applyAlignment="1" applyProtection="1">
      <alignment/>
      <protection/>
    </xf>
    <xf numFmtId="0" fontId="0" fillId="41" borderId="20" xfId="0" applyFont="1" applyFill="1" applyBorder="1" applyAlignment="1" applyProtection="1">
      <alignment/>
      <protection/>
    </xf>
    <xf numFmtId="0" fontId="0" fillId="41" borderId="21" xfId="0" applyFont="1" applyFill="1" applyBorder="1" applyAlignment="1" applyProtection="1">
      <alignment/>
      <protection/>
    </xf>
    <xf numFmtId="0" fontId="0" fillId="41" borderId="22" xfId="0" applyFont="1" applyFill="1" applyBorder="1" applyAlignment="1" applyProtection="1">
      <alignment/>
      <protection/>
    </xf>
    <xf numFmtId="0" fontId="0" fillId="41" borderId="2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/>
      <protection/>
    </xf>
    <xf numFmtId="0" fontId="0" fillId="0" borderId="0" xfId="53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5" xfId="0" applyFont="1" applyFill="1" applyBorder="1" applyAlignment="1" applyProtection="1">
      <alignment horizontal="left"/>
      <protection locked="0"/>
    </xf>
    <xf numFmtId="0" fontId="0" fillId="33" borderId="26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53" applyFont="1" applyAlignment="1" applyProtection="1">
      <alignment horizontal="left"/>
      <protection/>
    </xf>
    <xf numFmtId="0" fontId="0" fillId="0" borderId="0" xfId="53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35" borderId="10" xfId="48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16" borderId="10" xfId="48" applyFont="1" applyFill="1" applyBorder="1" applyAlignment="1" applyProtection="1">
      <alignment/>
      <protection/>
    </xf>
    <xf numFmtId="0" fontId="0" fillId="16" borderId="10" xfId="0" applyFont="1" applyFill="1" applyBorder="1" applyAlignment="1" applyProtection="1">
      <alignment/>
      <protection locked="0"/>
    </xf>
    <xf numFmtId="0" fontId="0" fillId="16" borderId="10" xfId="0" applyFill="1" applyBorder="1" applyAlignment="1" applyProtection="1">
      <alignment/>
      <protection locked="0"/>
    </xf>
    <xf numFmtId="0" fontId="3" fillId="16" borderId="1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8" borderId="10" xfId="0" applyFont="1" applyFill="1" applyBorder="1" applyAlignment="1" applyProtection="1">
      <alignment horizontal="right" wrapText="1"/>
      <protection/>
    </xf>
    <xf numFmtId="0" fontId="3" fillId="8" borderId="10" xfId="0" applyFont="1" applyFill="1" applyBorder="1" applyAlignment="1" applyProtection="1">
      <alignment horizontal="right" wrapText="1"/>
      <protection/>
    </xf>
    <xf numFmtId="0" fontId="5" fillId="8" borderId="10" xfId="0" applyFont="1" applyFill="1" applyBorder="1" applyAlignment="1" applyProtection="1">
      <alignment horizontal="right" wrapText="1"/>
      <protection/>
    </xf>
    <xf numFmtId="0" fontId="0" fillId="8" borderId="1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16" borderId="10" xfId="0" applyFont="1" applyFill="1" applyBorder="1" applyAlignment="1" applyProtection="1">
      <alignment/>
      <protection/>
    </xf>
    <xf numFmtId="0" fontId="0" fillId="41" borderId="13" xfId="0" applyFont="1" applyFill="1" applyBorder="1" applyAlignment="1" applyProtection="1">
      <alignment horizontal="left"/>
      <protection/>
    </xf>
    <xf numFmtId="49" fontId="4" fillId="33" borderId="27" xfId="0" applyNumberFormat="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4" fillId="33" borderId="12" xfId="0" applyNumberFormat="1" applyFont="1" applyFill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42" borderId="13" xfId="0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0" fillId="42" borderId="30" xfId="0" applyFill="1" applyBorder="1" applyAlignment="1" applyProtection="1">
      <alignment horizontal="left"/>
      <protection locked="0"/>
    </xf>
    <xf numFmtId="0" fontId="0" fillId="42" borderId="31" xfId="0" applyFill="1" applyBorder="1" applyAlignment="1" applyProtection="1">
      <alignment horizontal="left"/>
      <protection locked="0"/>
    </xf>
    <xf numFmtId="0" fontId="0" fillId="42" borderId="32" xfId="0" applyFill="1" applyBorder="1" applyAlignment="1" applyProtection="1">
      <alignment horizontal="left"/>
      <protection locked="0"/>
    </xf>
    <xf numFmtId="0" fontId="0" fillId="41" borderId="13" xfId="0" applyFont="1" applyFill="1" applyBorder="1" applyAlignment="1" applyProtection="1">
      <alignment horizontal="left"/>
      <protection/>
    </xf>
    <xf numFmtId="0" fontId="0" fillId="41" borderId="13" xfId="0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41" borderId="13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28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6" fillId="33" borderId="27" xfId="48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41" borderId="13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usterfrau@mail.com" TargetMode="External" /><Relationship Id="rId2" Type="http://schemas.openxmlformats.org/officeDocument/2006/relationships/hyperlink" Target="mailto:mustermann@mail.com" TargetMode="External" /><Relationship Id="rId3" Type="http://schemas.openxmlformats.org/officeDocument/2006/relationships/hyperlink" Target="mailto:musterfrau@mail.com" TargetMode="External" /><Relationship Id="rId4" Type="http://schemas.openxmlformats.org/officeDocument/2006/relationships/hyperlink" Target="mailto:mustermann@mail.com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9"/>
  <sheetViews>
    <sheetView workbookViewId="0" topLeftCell="A1">
      <selection activeCell="B22" sqref="B22"/>
    </sheetView>
  </sheetViews>
  <sheetFormatPr defaultColWidth="11.421875" defaultRowHeight="12.75"/>
  <cols>
    <col min="1" max="1" width="33.140625" style="31" customWidth="1"/>
    <col min="2" max="2" width="12.57421875" style="31" customWidth="1"/>
    <col min="3" max="4" width="12.57421875" style="32" customWidth="1"/>
    <col min="5" max="6" width="20.8515625" style="32" customWidth="1"/>
    <col min="7" max="9" width="20.8515625" style="31" customWidth="1"/>
    <col min="10" max="16" width="8.7109375" style="31" customWidth="1"/>
    <col min="17" max="17" width="8.7109375" style="33" customWidth="1"/>
    <col min="18" max="23" width="8.7109375" style="31" customWidth="1"/>
    <col min="24" max="24" width="11.421875" style="34" customWidth="1"/>
    <col min="25" max="16384" width="11.421875" style="31" customWidth="1"/>
  </cols>
  <sheetData>
    <row r="1" spans="1:24" s="5" customFormat="1" ht="31.5" customHeight="1">
      <c r="A1" s="4" t="s">
        <v>85</v>
      </c>
      <c r="C1" s="6"/>
      <c r="D1" s="6"/>
      <c r="E1" s="6"/>
      <c r="F1" s="6"/>
      <c r="Q1" s="7"/>
      <c r="X1" s="8"/>
    </row>
    <row r="2" spans="1:24" s="5" customFormat="1" ht="24.75" customHeight="1">
      <c r="A2" s="9" t="s">
        <v>32</v>
      </c>
      <c r="C2" s="6"/>
      <c r="D2" s="6"/>
      <c r="E2" s="6"/>
      <c r="F2" s="6"/>
      <c r="H2" s="10"/>
      <c r="Q2" s="7"/>
      <c r="X2" s="8"/>
    </row>
    <row r="3" spans="3:24" s="5" customFormat="1" ht="12.75">
      <c r="C3" s="6"/>
      <c r="D3" s="6"/>
      <c r="E3" s="6"/>
      <c r="F3" s="6"/>
      <c r="H3" s="10"/>
      <c r="Q3" s="7"/>
      <c r="X3" s="8"/>
    </row>
    <row r="4" spans="1:24" s="5" customFormat="1" ht="12.75">
      <c r="A4" s="89" t="s">
        <v>89</v>
      </c>
      <c r="C4" s="6"/>
      <c r="D4" s="6"/>
      <c r="E4" s="6"/>
      <c r="F4" s="6"/>
      <c r="H4" s="10"/>
      <c r="Q4" s="7"/>
      <c r="X4" s="8"/>
    </row>
    <row r="5" spans="1:24" s="5" customFormat="1" ht="12.75">
      <c r="A5" s="43" t="s">
        <v>90</v>
      </c>
      <c r="C5" s="6"/>
      <c r="D5" s="6"/>
      <c r="E5" s="6"/>
      <c r="F5" s="6"/>
      <c r="H5" s="10"/>
      <c r="Q5" s="7"/>
      <c r="X5" s="8"/>
    </row>
    <row r="6" spans="1:24" s="5" customFormat="1" ht="12.75">
      <c r="A6" s="11" t="s">
        <v>31</v>
      </c>
      <c r="C6" s="6"/>
      <c r="D6" s="6"/>
      <c r="E6" s="6"/>
      <c r="F6" s="6"/>
      <c r="H6" s="10"/>
      <c r="Q6" s="7"/>
      <c r="X6" s="8"/>
    </row>
    <row r="7" spans="3:24" s="5" customFormat="1" ht="12.75">
      <c r="C7" s="6"/>
      <c r="D7" s="6"/>
      <c r="E7" s="6"/>
      <c r="F7" s="6"/>
      <c r="H7" s="10"/>
      <c r="Q7" s="7"/>
      <c r="X7" s="8"/>
    </row>
    <row r="8" spans="1:24" s="35" customFormat="1" ht="15.75">
      <c r="A8" s="12" t="s">
        <v>64</v>
      </c>
      <c r="B8" s="161"/>
      <c r="C8" s="162"/>
      <c r="E8" s="20" t="s">
        <v>1</v>
      </c>
      <c r="F8" s="20" t="s">
        <v>60</v>
      </c>
      <c r="G8" s="20" t="s">
        <v>61</v>
      </c>
      <c r="H8" s="21" t="s">
        <v>63</v>
      </c>
      <c r="I8" s="22" t="s">
        <v>62</v>
      </c>
      <c r="Q8" s="36"/>
      <c r="X8" s="37"/>
    </row>
    <row r="9" spans="1:24" s="35" customFormat="1" ht="16.5" thickBot="1">
      <c r="A9" s="12" t="s">
        <v>29</v>
      </c>
      <c r="B9" s="161"/>
      <c r="C9" s="162"/>
      <c r="E9" s="154">
        <f>B11</f>
        <v>0</v>
      </c>
      <c r="F9" s="154">
        <f>B10</f>
        <v>0</v>
      </c>
      <c r="G9" s="154">
        <f>B8</f>
        <v>0</v>
      </c>
      <c r="H9" s="23">
        <f>LARGE(D22:D118,1)</f>
        <v>0</v>
      </c>
      <c r="I9" s="155">
        <f>B9</f>
        <v>0</v>
      </c>
      <c r="Q9" s="36"/>
      <c r="X9" s="37"/>
    </row>
    <row r="10" spans="1:24" s="35" customFormat="1" ht="15.75">
      <c r="A10" s="12" t="s">
        <v>28</v>
      </c>
      <c r="B10" s="161"/>
      <c r="C10" s="163"/>
      <c r="Q10" s="36"/>
      <c r="X10" s="37"/>
    </row>
    <row r="11" spans="1:24" s="35" customFormat="1" ht="15.75">
      <c r="A11" s="12" t="s">
        <v>2</v>
      </c>
      <c r="B11" s="161"/>
      <c r="C11" s="163"/>
      <c r="Q11" s="36"/>
      <c r="X11" s="37"/>
    </row>
    <row r="12" spans="1:24" s="35" customFormat="1" ht="15.75">
      <c r="A12" s="12" t="s">
        <v>47</v>
      </c>
      <c r="B12" s="161"/>
      <c r="C12" s="163"/>
      <c r="Q12" s="36"/>
      <c r="X12" s="37"/>
    </row>
    <row r="13" spans="2:24" s="12" customFormat="1" ht="15.75">
      <c r="B13" s="15"/>
      <c r="C13" s="16"/>
      <c r="D13" s="16"/>
      <c r="E13" s="16"/>
      <c r="F13" s="16"/>
      <c r="Q13" s="13"/>
      <c r="X13" s="14"/>
    </row>
    <row r="14" spans="2:24" s="12" customFormat="1" ht="15.75">
      <c r="B14" s="17"/>
      <c r="C14" s="18"/>
      <c r="D14" s="18"/>
      <c r="E14" s="18"/>
      <c r="F14" s="19"/>
      <c r="Q14" s="13"/>
      <c r="X14" s="14"/>
    </row>
    <row r="15" spans="17:24" s="12" customFormat="1" ht="15.75">
      <c r="Q15" s="13"/>
      <c r="X15" s="14"/>
    </row>
    <row r="16" spans="17:24" s="12" customFormat="1" ht="15.75">
      <c r="Q16" s="13"/>
      <c r="X16" s="14"/>
    </row>
    <row r="17" spans="2:24" s="12" customFormat="1" ht="15.75">
      <c r="B17" s="17"/>
      <c r="C17" s="18"/>
      <c r="D17" s="18"/>
      <c r="E17" s="18"/>
      <c r="F17" s="19"/>
      <c r="Q17" s="13"/>
      <c r="X17" s="14"/>
    </row>
    <row r="18" spans="1:24" s="12" customFormat="1" ht="15.75">
      <c r="A18" s="5"/>
      <c r="B18" s="5"/>
      <c r="C18" s="6"/>
      <c r="D18" s="6"/>
      <c r="E18" s="6"/>
      <c r="F18" s="6"/>
      <c r="Q18" s="13"/>
      <c r="X18" s="14"/>
    </row>
    <row r="19" spans="1:24" s="5" customFormat="1" ht="47.25">
      <c r="A19" s="24" t="s">
        <v>23</v>
      </c>
      <c r="B19" s="20" t="s">
        <v>33</v>
      </c>
      <c r="C19" s="20" t="s">
        <v>54</v>
      </c>
      <c r="D19" s="156" t="s">
        <v>24</v>
      </c>
      <c r="F19" s="145"/>
      <c r="G19" s="164" t="s">
        <v>91</v>
      </c>
      <c r="H19" s="165"/>
      <c r="I19" s="166"/>
      <c r="Q19" s="7"/>
      <c r="X19" s="8"/>
    </row>
    <row r="20" spans="1:23" s="5" customFormat="1" ht="12.75" customHeight="1">
      <c r="A20" s="25" t="s">
        <v>81</v>
      </c>
      <c r="B20" s="26">
        <v>4</v>
      </c>
      <c r="C20" s="26">
        <v>12</v>
      </c>
      <c r="D20" s="26">
        <f aca="true" t="shared" si="0" ref="D20:D51">PRODUCT(B20,C20)</f>
        <v>48</v>
      </c>
      <c r="F20" s="158"/>
      <c r="G20" s="159" t="s">
        <v>0</v>
      </c>
      <c r="H20" s="159" t="s">
        <v>73</v>
      </c>
      <c r="I20" s="159" t="s">
        <v>62</v>
      </c>
      <c r="J20" s="27"/>
      <c r="K20" s="27"/>
      <c r="L20" s="27"/>
      <c r="M20" s="27"/>
      <c r="N20" s="27"/>
      <c r="O20" s="27"/>
      <c r="P20" s="28"/>
      <c r="Q20" s="29"/>
      <c r="R20" s="29"/>
      <c r="S20" s="29"/>
      <c r="T20" s="29"/>
      <c r="U20" s="29"/>
      <c r="V20" s="29"/>
      <c r="W20" s="30"/>
    </row>
    <row r="21" spans="1:23" s="5" customFormat="1" ht="12.75">
      <c r="A21" s="25" t="s">
        <v>82</v>
      </c>
      <c r="B21" s="26">
        <v>6</v>
      </c>
      <c r="C21" s="26">
        <v>6</v>
      </c>
      <c r="D21" s="26">
        <f t="shared" si="0"/>
        <v>36</v>
      </c>
      <c r="F21" s="38"/>
      <c r="G21" s="149"/>
      <c r="H21" s="149"/>
      <c r="I21" s="149"/>
      <c r="J21" s="27"/>
      <c r="K21" s="27"/>
      <c r="L21" s="27"/>
      <c r="M21" s="27"/>
      <c r="N21" s="27"/>
      <c r="O21" s="27"/>
      <c r="P21" s="28"/>
      <c r="Q21" s="29"/>
      <c r="R21" s="29"/>
      <c r="S21" s="29"/>
      <c r="T21" s="29"/>
      <c r="U21" s="29"/>
      <c r="V21" s="29"/>
      <c r="W21" s="30"/>
    </row>
    <row r="22" spans="1:24" ht="12.75">
      <c r="A22" s="1"/>
      <c r="B22" s="2">
        <v>0</v>
      </c>
      <c r="C22" s="2">
        <v>0</v>
      </c>
      <c r="D22" s="157">
        <f t="shared" si="0"/>
        <v>0</v>
      </c>
      <c r="F22" s="38"/>
      <c r="G22" s="149"/>
      <c r="H22" s="149"/>
      <c r="I22" s="149"/>
      <c r="J22" s="38"/>
      <c r="K22" s="38"/>
      <c r="L22" s="38"/>
      <c r="M22" s="38"/>
      <c r="N22" s="38"/>
      <c r="O22" s="38"/>
      <c r="P22" s="39"/>
      <c r="Q22" s="40"/>
      <c r="R22" s="40"/>
      <c r="S22" s="40"/>
      <c r="T22" s="40"/>
      <c r="U22" s="40"/>
      <c r="V22" s="40"/>
      <c r="W22" s="41"/>
      <c r="X22" s="31"/>
    </row>
    <row r="23" spans="1:24" ht="12.75">
      <c r="A23" s="3"/>
      <c r="B23" s="2">
        <v>0</v>
      </c>
      <c r="C23" s="2">
        <v>0</v>
      </c>
      <c r="D23" s="157">
        <f t="shared" si="0"/>
        <v>0</v>
      </c>
      <c r="F23" s="38"/>
      <c r="G23" s="149"/>
      <c r="H23" s="149"/>
      <c r="I23" s="149"/>
      <c r="J23" s="38"/>
      <c r="K23" s="38"/>
      <c r="L23" s="38"/>
      <c r="M23" s="38"/>
      <c r="N23" s="38"/>
      <c r="O23" s="38"/>
      <c r="P23" s="39"/>
      <c r="Q23" s="40"/>
      <c r="R23" s="40"/>
      <c r="S23" s="40"/>
      <c r="T23" s="40"/>
      <c r="U23" s="40"/>
      <c r="V23" s="40"/>
      <c r="W23" s="41"/>
      <c r="X23" s="31"/>
    </row>
    <row r="24" spans="1:24" ht="12.75">
      <c r="A24" s="1"/>
      <c r="B24" s="2">
        <v>0</v>
      </c>
      <c r="C24" s="2">
        <v>0</v>
      </c>
      <c r="D24" s="157">
        <f t="shared" si="0"/>
        <v>0</v>
      </c>
      <c r="F24" s="38"/>
      <c r="G24" s="149"/>
      <c r="H24" s="149"/>
      <c r="I24" s="149"/>
      <c r="J24" s="38"/>
      <c r="K24" s="38"/>
      <c r="L24" s="38"/>
      <c r="M24" s="38"/>
      <c r="N24" s="38"/>
      <c r="O24" s="38"/>
      <c r="P24" s="39"/>
      <c r="Q24" s="40"/>
      <c r="R24" s="40"/>
      <c r="S24" s="40"/>
      <c r="T24" s="40"/>
      <c r="U24" s="40"/>
      <c r="V24" s="40"/>
      <c r="W24" s="41"/>
      <c r="X24" s="31"/>
    </row>
    <row r="25" spans="1:24" ht="12.75">
      <c r="A25" s="3"/>
      <c r="B25" s="2">
        <v>0</v>
      </c>
      <c r="C25" s="2">
        <v>0</v>
      </c>
      <c r="D25" s="157">
        <f t="shared" si="0"/>
        <v>0</v>
      </c>
      <c r="F25" s="38"/>
      <c r="G25" s="149"/>
      <c r="H25" s="149"/>
      <c r="I25" s="149"/>
      <c r="J25" s="38"/>
      <c r="K25" s="38"/>
      <c r="L25" s="38"/>
      <c r="M25" s="38"/>
      <c r="N25" s="38"/>
      <c r="O25" s="38"/>
      <c r="P25" s="39"/>
      <c r="Q25" s="40"/>
      <c r="R25" s="40"/>
      <c r="S25" s="40"/>
      <c r="T25" s="40"/>
      <c r="U25" s="40"/>
      <c r="V25" s="40"/>
      <c r="W25" s="41"/>
      <c r="X25" s="31"/>
    </row>
    <row r="26" spans="1:24" ht="12.75">
      <c r="A26" s="3"/>
      <c r="B26" s="2">
        <v>0</v>
      </c>
      <c r="C26" s="2">
        <v>0</v>
      </c>
      <c r="D26" s="157">
        <f t="shared" si="0"/>
        <v>0</v>
      </c>
      <c r="F26" s="38"/>
      <c r="G26" s="149"/>
      <c r="H26" s="149"/>
      <c r="I26" s="149"/>
      <c r="J26" s="38"/>
      <c r="K26" s="38"/>
      <c r="L26" s="38"/>
      <c r="M26" s="38"/>
      <c r="N26" s="38"/>
      <c r="O26" s="38"/>
      <c r="P26" s="39"/>
      <c r="Q26" s="40"/>
      <c r="R26" s="40"/>
      <c r="S26" s="40"/>
      <c r="T26" s="40"/>
      <c r="U26" s="40"/>
      <c r="V26" s="40"/>
      <c r="W26" s="41"/>
      <c r="X26" s="31"/>
    </row>
    <row r="27" spans="1:24" ht="12.75">
      <c r="A27" s="3"/>
      <c r="B27" s="2">
        <v>0</v>
      </c>
      <c r="C27" s="2">
        <v>0</v>
      </c>
      <c r="D27" s="157">
        <f t="shared" si="0"/>
        <v>0</v>
      </c>
      <c r="F27" s="38"/>
      <c r="G27" s="149"/>
      <c r="H27" s="149"/>
      <c r="I27" s="149"/>
      <c r="J27" s="38"/>
      <c r="K27" s="38"/>
      <c r="L27" s="38"/>
      <c r="M27" s="38"/>
      <c r="N27" s="38"/>
      <c r="O27" s="38"/>
      <c r="P27" s="39"/>
      <c r="Q27" s="40"/>
      <c r="R27" s="40"/>
      <c r="S27" s="40"/>
      <c r="T27" s="40"/>
      <c r="U27" s="40"/>
      <c r="V27" s="40"/>
      <c r="W27" s="41"/>
      <c r="X27" s="31"/>
    </row>
    <row r="28" spans="1:24" ht="12.75">
      <c r="A28" s="3"/>
      <c r="B28" s="2">
        <v>0</v>
      </c>
      <c r="C28" s="2">
        <v>0</v>
      </c>
      <c r="D28" s="157">
        <f t="shared" si="0"/>
        <v>0</v>
      </c>
      <c r="F28" s="38"/>
      <c r="G28" s="149"/>
      <c r="H28" s="149"/>
      <c r="I28" s="149"/>
      <c r="J28" s="38"/>
      <c r="K28" s="38"/>
      <c r="L28" s="38"/>
      <c r="M28" s="38"/>
      <c r="N28" s="38"/>
      <c r="O28" s="38"/>
      <c r="P28" s="39"/>
      <c r="Q28" s="40"/>
      <c r="R28" s="40"/>
      <c r="S28" s="40"/>
      <c r="T28" s="40"/>
      <c r="U28" s="40"/>
      <c r="V28" s="40"/>
      <c r="W28" s="41"/>
      <c r="X28" s="31"/>
    </row>
    <row r="29" spans="1:24" ht="12.75">
      <c r="A29" s="3"/>
      <c r="B29" s="2">
        <v>0</v>
      </c>
      <c r="C29" s="2">
        <v>0</v>
      </c>
      <c r="D29" s="157">
        <f t="shared" si="0"/>
        <v>0</v>
      </c>
      <c r="F29" s="38"/>
      <c r="G29" s="149"/>
      <c r="H29" s="149"/>
      <c r="I29" s="149"/>
      <c r="J29" s="38"/>
      <c r="K29" s="38"/>
      <c r="L29" s="38"/>
      <c r="M29" s="38"/>
      <c r="N29" s="38"/>
      <c r="O29" s="38"/>
      <c r="P29" s="39"/>
      <c r="Q29" s="40"/>
      <c r="R29" s="40"/>
      <c r="S29" s="40"/>
      <c r="T29" s="40"/>
      <c r="U29" s="40"/>
      <c r="V29" s="40"/>
      <c r="W29" s="41"/>
      <c r="X29" s="31"/>
    </row>
    <row r="30" spans="1:24" ht="12.75">
      <c r="A30" s="3"/>
      <c r="B30" s="2">
        <v>0</v>
      </c>
      <c r="C30" s="2">
        <v>0</v>
      </c>
      <c r="D30" s="157">
        <f t="shared" si="0"/>
        <v>0</v>
      </c>
      <c r="F30" s="38"/>
      <c r="G30" s="149"/>
      <c r="H30" s="149"/>
      <c r="I30" s="149"/>
      <c r="J30" s="38"/>
      <c r="K30" s="38"/>
      <c r="L30" s="38"/>
      <c r="M30" s="38"/>
      <c r="N30" s="38"/>
      <c r="O30" s="38"/>
      <c r="P30" s="39"/>
      <c r="Q30" s="40"/>
      <c r="R30" s="40"/>
      <c r="S30" s="40"/>
      <c r="T30" s="40"/>
      <c r="U30" s="40"/>
      <c r="V30" s="40"/>
      <c r="W30" s="41"/>
      <c r="X30" s="31"/>
    </row>
    <row r="31" spans="1:24" ht="12.75">
      <c r="A31" s="3"/>
      <c r="B31" s="2">
        <v>0</v>
      </c>
      <c r="C31" s="2">
        <v>0</v>
      </c>
      <c r="D31" s="157">
        <f t="shared" si="0"/>
        <v>0</v>
      </c>
      <c r="F31" s="38"/>
      <c r="G31" s="149"/>
      <c r="H31" s="149"/>
      <c r="I31" s="149"/>
      <c r="J31" s="38"/>
      <c r="K31" s="38"/>
      <c r="L31" s="38"/>
      <c r="M31" s="38"/>
      <c r="N31" s="38"/>
      <c r="O31" s="38"/>
      <c r="P31" s="39"/>
      <c r="Q31" s="40"/>
      <c r="R31" s="40"/>
      <c r="S31" s="40"/>
      <c r="T31" s="40"/>
      <c r="U31" s="40"/>
      <c r="V31" s="40"/>
      <c r="W31" s="41"/>
      <c r="X31" s="31"/>
    </row>
    <row r="32" spans="1:24" ht="12.75">
      <c r="A32" s="3"/>
      <c r="B32" s="2">
        <v>0</v>
      </c>
      <c r="C32" s="2">
        <v>0</v>
      </c>
      <c r="D32" s="157">
        <f t="shared" si="0"/>
        <v>0</v>
      </c>
      <c r="F32" s="38"/>
      <c r="G32" s="149"/>
      <c r="H32" s="149"/>
      <c r="I32" s="149"/>
      <c r="J32" s="38"/>
      <c r="K32" s="38"/>
      <c r="L32" s="38"/>
      <c r="M32" s="38"/>
      <c r="N32" s="38"/>
      <c r="O32" s="38"/>
      <c r="P32" s="39"/>
      <c r="Q32" s="40"/>
      <c r="R32" s="40"/>
      <c r="S32" s="40"/>
      <c r="T32" s="40"/>
      <c r="U32" s="40"/>
      <c r="V32" s="40"/>
      <c r="W32" s="41"/>
      <c r="X32" s="31"/>
    </row>
    <row r="33" spans="1:24" ht="12.75">
      <c r="A33" s="3"/>
      <c r="B33" s="2">
        <v>0</v>
      </c>
      <c r="C33" s="2">
        <v>0</v>
      </c>
      <c r="D33" s="157">
        <f t="shared" si="0"/>
        <v>0</v>
      </c>
      <c r="F33" s="38"/>
      <c r="G33" s="149"/>
      <c r="H33" s="149"/>
      <c r="I33" s="149"/>
      <c r="J33" s="38"/>
      <c r="K33" s="38"/>
      <c r="L33" s="38"/>
      <c r="M33" s="38"/>
      <c r="N33" s="38"/>
      <c r="O33" s="38"/>
      <c r="P33" s="39"/>
      <c r="Q33" s="40"/>
      <c r="R33" s="40"/>
      <c r="S33" s="40"/>
      <c r="T33" s="40"/>
      <c r="U33" s="40"/>
      <c r="V33" s="40"/>
      <c r="W33" s="41"/>
      <c r="X33" s="31"/>
    </row>
    <row r="34" spans="1:24" ht="12.75">
      <c r="A34" s="3"/>
      <c r="B34" s="2">
        <v>0</v>
      </c>
      <c r="C34" s="2">
        <v>0</v>
      </c>
      <c r="D34" s="157">
        <f t="shared" si="0"/>
        <v>0</v>
      </c>
      <c r="F34" s="38"/>
      <c r="G34" s="149"/>
      <c r="H34" s="149"/>
      <c r="I34" s="149"/>
      <c r="J34" s="38"/>
      <c r="K34" s="38"/>
      <c r="L34" s="38"/>
      <c r="M34" s="38"/>
      <c r="N34" s="38"/>
      <c r="O34" s="38"/>
      <c r="P34" s="39"/>
      <c r="Q34" s="40"/>
      <c r="R34" s="40"/>
      <c r="S34" s="40"/>
      <c r="T34" s="40"/>
      <c r="U34" s="40"/>
      <c r="V34" s="40"/>
      <c r="W34" s="41"/>
      <c r="X34" s="31"/>
    </row>
    <row r="35" spans="1:24" ht="12.75">
      <c r="A35" s="3"/>
      <c r="B35" s="2">
        <v>0</v>
      </c>
      <c r="C35" s="2">
        <v>0</v>
      </c>
      <c r="D35" s="157">
        <f t="shared" si="0"/>
        <v>0</v>
      </c>
      <c r="F35" s="38"/>
      <c r="G35" s="149"/>
      <c r="H35" s="149"/>
      <c r="I35" s="149"/>
      <c r="J35" s="38"/>
      <c r="K35" s="38"/>
      <c r="L35" s="38"/>
      <c r="M35" s="38"/>
      <c r="N35" s="38"/>
      <c r="O35" s="38"/>
      <c r="P35" s="39"/>
      <c r="Q35" s="40"/>
      <c r="R35" s="40"/>
      <c r="S35" s="40"/>
      <c r="T35" s="40"/>
      <c r="U35" s="40"/>
      <c r="V35" s="40"/>
      <c r="W35" s="41"/>
      <c r="X35" s="31"/>
    </row>
    <row r="36" spans="1:24" ht="12.75">
      <c r="A36" s="3"/>
      <c r="B36" s="2">
        <v>0</v>
      </c>
      <c r="C36" s="2">
        <v>0</v>
      </c>
      <c r="D36" s="157">
        <f t="shared" si="0"/>
        <v>0</v>
      </c>
      <c r="F36" s="38"/>
      <c r="G36" s="149"/>
      <c r="H36" s="149"/>
      <c r="I36" s="149"/>
      <c r="J36" s="38"/>
      <c r="K36" s="38"/>
      <c r="L36" s="38"/>
      <c r="M36" s="38"/>
      <c r="N36" s="38"/>
      <c r="O36" s="38"/>
      <c r="P36" s="39"/>
      <c r="Q36" s="40"/>
      <c r="R36" s="40"/>
      <c r="S36" s="40"/>
      <c r="T36" s="40"/>
      <c r="U36" s="40"/>
      <c r="V36" s="40"/>
      <c r="W36" s="41"/>
      <c r="X36" s="31"/>
    </row>
    <row r="37" spans="1:24" ht="12.75">
      <c r="A37" s="3"/>
      <c r="B37" s="2">
        <v>0</v>
      </c>
      <c r="C37" s="2">
        <v>0</v>
      </c>
      <c r="D37" s="157">
        <f t="shared" si="0"/>
        <v>0</v>
      </c>
      <c r="F37" s="38"/>
      <c r="G37" s="149"/>
      <c r="H37" s="149"/>
      <c r="I37" s="149"/>
      <c r="J37" s="38"/>
      <c r="K37" s="38"/>
      <c r="L37" s="38"/>
      <c r="M37" s="38"/>
      <c r="N37" s="38"/>
      <c r="O37" s="38"/>
      <c r="P37" s="39"/>
      <c r="Q37" s="40"/>
      <c r="R37" s="40"/>
      <c r="S37" s="40"/>
      <c r="T37" s="40"/>
      <c r="U37" s="40"/>
      <c r="V37" s="40"/>
      <c r="W37" s="41"/>
      <c r="X37" s="31"/>
    </row>
    <row r="38" spans="1:24" ht="12.75">
      <c r="A38" s="3"/>
      <c r="B38" s="2">
        <v>0</v>
      </c>
      <c r="C38" s="2">
        <v>0</v>
      </c>
      <c r="D38" s="157">
        <f t="shared" si="0"/>
        <v>0</v>
      </c>
      <c r="F38" s="38"/>
      <c r="G38" s="149"/>
      <c r="H38" s="149"/>
      <c r="I38" s="149"/>
      <c r="J38" s="38"/>
      <c r="K38" s="38"/>
      <c r="L38" s="38"/>
      <c r="M38" s="38"/>
      <c r="N38" s="38"/>
      <c r="O38" s="38"/>
      <c r="P38" s="39"/>
      <c r="Q38" s="40"/>
      <c r="R38" s="40"/>
      <c r="S38" s="40"/>
      <c r="T38" s="40"/>
      <c r="U38" s="40"/>
      <c r="V38" s="40"/>
      <c r="W38" s="41"/>
      <c r="X38" s="31"/>
    </row>
    <row r="39" spans="1:24" ht="12.75">
      <c r="A39" s="3"/>
      <c r="B39" s="2">
        <v>0</v>
      </c>
      <c r="C39" s="2">
        <v>0</v>
      </c>
      <c r="D39" s="157">
        <f t="shared" si="0"/>
        <v>0</v>
      </c>
      <c r="F39" s="38"/>
      <c r="G39" s="149"/>
      <c r="H39" s="149"/>
      <c r="I39" s="149"/>
      <c r="J39" s="38"/>
      <c r="K39" s="38"/>
      <c r="L39" s="38"/>
      <c r="M39" s="38"/>
      <c r="N39" s="38"/>
      <c r="O39" s="38"/>
      <c r="P39" s="39"/>
      <c r="Q39" s="40"/>
      <c r="R39" s="40"/>
      <c r="S39" s="40"/>
      <c r="T39" s="40"/>
      <c r="U39" s="40"/>
      <c r="V39" s="40"/>
      <c r="W39" s="41"/>
      <c r="X39" s="31"/>
    </row>
    <row r="40" spans="1:24" ht="12.75">
      <c r="A40" s="3"/>
      <c r="B40" s="2">
        <v>0</v>
      </c>
      <c r="C40" s="2">
        <v>0</v>
      </c>
      <c r="D40" s="157">
        <f t="shared" si="0"/>
        <v>0</v>
      </c>
      <c r="F40" s="38"/>
      <c r="G40" s="149"/>
      <c r="H40" s="149"/>
      <c r="I40" s="149"/>
      <c r="J40" s="38"/>
      <c r="K40" s="38"/>
      <c r="L40" s="38"/>
      <c r="M40" s="38"/>
      <c r="N40" s="38"/>
      <c r="O40" s="38"/>
      <c r="P40" s="39"/>
      <c r="Q40" s="40"/>
      <c r="R40" s="40"/>
      <c r="S40" s="40"/>
      <c r="T40" s="40"/>
      <c r="U40" s="40"/>
      <c r="V40" s="40"/>
      <c r="W40" s="41"/>
      <c r="X40" s="31"/>
    </row>
    <row r="41" spans="1:24" ht="12.75">
      <c r="A41" s="3"/>
      <c r="B41" s="2">
        <v>0</v>
      </c>
      <c r="C41" s="2">
        <v>0</v>
      </c>
      <c r="D41" s="157">
        <f t="shared" si="0"/>
        <v>0</v>
      </c>
      <c r="F41" s="38"/>
      <c r="G41" s="149"/>
      <c r="H41" s="149"/>
      <c r="I41" s="149"/>
      <c r="J41" s="38"/>
      <c r="K41" s="38"/>
      <c r="L41" s="38"/>
      <c r="M41" s="38"/>
      <c r="N41" s="38"/>
      <c r="O41" s="38"/>
      <c r="P41" s="39"/>
      <c r="Q41" s="40"/>
      <c r="R41" s="40"/>
      <c r="S41" s="40"/>
      <c r="T41" s="40"/>
      <c r="U41" s="40"/>
      <c r="V41" s="40"/>
      <c r="W41" s="41"/>
      <c r="X41" s="31"/>
    </row>
    <row r="42" spans="1:24" ht="12.75">
      <c r="A42" s="3"/>
      <c r="B42" s="2">
        <v>0</v>
      </c>
      <c r="C42" s="2">
        <v>0</v>
      </c>
      <c r="D42" s="157">
        <f t="shared" si="0"/>
        <v>0</v>
      </c>
      <c r="F42" s="38"/>
      <c r="G42" s="149"/>
      <c r="H42" s="149"/>
      <c r="I42" s="149"/>
      <c r="J42" s="38"/>
      <c r="K42" s="38"/>
      <c r="L42" s="38"/>
      <c r="M42" s="38"/>
      <c r="N42" s="38"/>
      <c r="O42" s="38"/>
      <c r="P42" s="39"/>
      <c r="Q42" s="40"/>
      <c r="R42" s="40"/>
      <c r="S42" s="40"/>
      <c r="T42" s="40"/>
      <c r="U42" s="40"/>
      <c r="V42" s="40"/>
      <c r="W42" s="41"/>
      <c r="X42" s="31"/>
    </row>
    <row r="43" spans="1:24" ht="12.75">
      <c r="A43" s="3"/>
      <c r="B43" s="2">
        <v>0</v>
      </c>
      <c r="C43" s="2">
        <v>0</v>
      </c>
      <c r="D43" s="157">
        <f t="shared" si="0"/>
        <v>0</v>
      </c>
      <c r="F43" s="38"/>
      <c r="G43" s="149"/>
      <c r="H43" s="149"/>
      <c r="I43" s="149"/>
      <c r="J43" s="38"/>
      <c r="K43" s="38"/>
      <c r="L43" s="38"/>
      <c r="M43" s="38"/>
      <c r="N43" s="38"/>
      <c r="O43" s="38"/>
      <c r="P43" s="39"/>
      <c r="Q43" s="40"/>
      <c r="R43" s="40"/>
      <c r="S43" s="40"/>
      <c r="T43" s="40"/>
      <c r="U43" s="40"/>
      <c r="V43" s="40"/>
      <c r="W43" s="41"/>
      <c r="X43" s="31"/>
    </row>
    <row r="44" spans="1:24" ht="12.75">
      <c r="A44" s="3"/>
      <c r="B44" s="2">
        <v>0</v>
      </c>
      <c r="C44" s="2">
        <v>0</v>
      </c>
      <c r="D44" s="157">
        <f t="shared" si="0"/>
        <v>0</v>
      </c>
      <c r="F44" s="38"/>
      <c r="G44" s="149"/>
      <c r="H44" s="149"/>
      <c r="I44" s="149"/>
      <c r="J44" s="38"/>
      <c r="K44" s="38"/>
      <c r="L44" s="38"/>
      <c r="M44" s="38"/>
      <c r="N44" s="38"/>
      <c r="O44" s="38"/>
      <c r="P44" s="39"/>
      <c r="Q44" s="40"/>
      <c r="R44" s="40"/>
      <c r="S44" s="40"/>
      <c r="T44" s="40"/>
      <c r="U44" s="40"/>
      <c r="V44" s="40"/>
      <c r="W44" s="41"/>
      <c r="X44" s="31"/>
    </row>
    <row r="45" spans="1:24" ht="12.75">
      <c r="A45" s="3"/>
      <c r="B45" s="2">
        <v>0</v>
      </c>
      <c r="C45" s="2">
        <v>0</v>
      </c>
      <c r="D45" s="157">
        <f t="shared" si="0"/>
        <v>0</v>
      </c>
      <c r="F45" s="38"/>
      <c r="G45" s="149"/>
      <c r="H45" s="149"/>
      <c r="I45" s="149"/>
      <c r="J45" s="38"/>
      <c r="K45" s="38"/>
      <c r="L45" s="38"/>
      <c r="M45" s="38"/>
      <c r="N45" s="38"/>
      <c r="O45" s="38"/>
      <c r="P45" s="39"/>
      <c r="Q45" s="40"/>
      <c r="R45" s="40"/>
      <c r="S45" s="40"/>
      <c r="T45" s="40"/>
      <c r="U45" s="40"/>
      <c r="V45" s="40"/>
      <c r="W45" s="41"/>
      <c r="X45" s="31"/>
    </row>
    <row r="46" spans="1:24" ht="12.75">
      <c r="A46" s="3"/>
      <c r="B46" s="2">
        <v>0</v>
      </c>
      <c r="C46" s="2">
        <v>0</v>
      </c>
      <c r="D46" s="157">
        <f t="shared" si="0"/>
        <v>0</v>
      </c>
      <c r="F46" s="38"/>
      <c r="G46" s="149"/>
      <c r="H46" s="149"/>
      <c r="I46" s="149"/>
      <c r="J46" s="38"/>
      <c r="K46" s="38"/>
      <c r="L46" s="38"/>
      <c r="M46" s="38"/>
      <c r="N46" s="38"/>
      <c r="O46" s="38"/>
      <c r="P46" s="39"/>
      <c r="Q46" s="40"/>
      <c r="R46" s="40"/>
      <c r="S46" s="40"/>
      <c r="T46" s="40"/>
      <c r="U46" s="40"/>
      <c r="V46" s="40"/>
      <c r="W46" s="41"/>
      <c r="X46" s="31"/>
    </row>
    <row r="47" spans="1:24" ht="12.75">
      <c r="A47" s="3"/>
      <c r="B47" s="2">
        <v>0</v>
      </c>
      <c r="C47" s="2">
        <v>0</v>
      </c>
      <c r="D47" s="157">
        <f t="shared" si="0"/>
        <v>0</v>
      </c>
      <c r="F47" s="38"/>
      <c r="G47" s="149"/>
      <c r="H47" s="149"/>
      <c r="I47" s="149"/>
      <c r="J47" s="38"/>
      <c r="K47" s="38"/>
      <c r="L47" s="38"/>
      <c r="M47" s="38"/>
      <c r="N47" s="38"/>
      <c r="O47" s="38"/>
      <c r="P47" s="39"/>
      <c r="Q47" s="40"/>
      <c r="R47" s="40"/>
      <c r="S47" s="40"/>
      <c r="T47" s="40"/>
      <c r="U47" s="40"/>
      <c r="V47" s="40"/>
      <c r="W47" s="41"/>
      <c r="X47" s="31"/>
    </row>
    <row r="48" spans="1:24" ht="12.75">
      <c r="A48" s="3"/>
      <c r="B48" s="2">
        <v>0</v>
      </c>
      <c r="C48" s="2">
        <v>0</v>
      </c>
      <c r="D48" s="157">
        <f t="shared" si="0"/>
        <v>0</v>
      </c>
      <c r="F48" s="38"/>
      <c r="G48" s="149"/>
      <c r="H48" s="149"/>
      <c r="I48" s="149"/>
      <c r="J48" s="38"/>
      <c r="K48" s="38"/>
      <c r="L48" s="38"/>
      <c r="M48" s="38"/>
      <c r="N48" s="38"/>
      <c r="O48" s="38"/>
      <c r="P48" s="39"/>
      <c r="Q48" s="40"/>
      <c r="R48" s="40"/>
      <c r="S48" s="40"/>
      <c r="T48" s="40"/>
      <c r="U48" s="40"/>
      <c r="V48" s="40"/>
      <c r="W48" s="41"/>
      <c r="X48" s="31"/>
    </row>
    <row r="49" spans="1:24" ht="12.75">
      <c r="A49" s="3"/>
      <c r="B49" s="2">
        <v>0</v>
      </c>
      <c r="C49" s="2">
        <v>0</v>
      </c>
      <c r="D49" s="157">
        <f t="shared" si="0"/>
        <v>0</v>
      </c>
      <c r="F49" s="38"/>
      <c r="G49" s="149"/>
      <c r="H49" s="149"/>
      <c r="I49" s="149"/>
      <c r="J49" s="38"/>
      <c r="K49" s="38"/>
      <c r="L49" s="38"/>
      <c r="M49" s="38"/>
      <c r="N49" s="38"/>
      <c r="O49" s="38"/>
      <c r="P49" s="39"/>
      <c r="Q49" s="40"/>
      <c r="R49" s="40"/>
      <c r="S49" s="40"/>
      <c r="T49" s="40"/>
      <c r="U49" s="40"/>
      <c r="V49" s="40"/>
      <c r="W49" s="41"/>
      <c r="X49" s="31"/>
    </row>
    <row r="50" spans="1:24" ht="12.75">
      <c r="A50" s="3"/>
      <c r="B50" s="2">
        <v>0</v>
      </c>
      <c r="C50" s="2">
        <v>0</v>
      </c>
      <c r="D50" s="157">
        <f t="shared" si="0"/>
        <v>0</v>
      </c>
      <c r="F50" s="38"/>
      <c r="G50" s="149"/>
      <c r="H50" s="149"/>
      <c r="I50" s="149"/>
      <c r="J50" s="38"/>
      <c r="K50" s="38"/>
      <c r="L50" s="38"/>
      <c r="M50" s="38"/>
      <c r="N50" s="38"/>
      <c r="O50" s="38"/>
      <c r="P50" s="39"/>
      <c r="Q50" s="40"/>
      <c r="R50" s="40"/>
      <c r="S50" s="40"/>
      <c r="T50" s="40"/>
      <c r="U50" s="40"/>
      <c r="V50" s="40"/>
      <c r="W50" s="41"/>
      <c r="X50" s="31"/>
    </row>
    <row r="51" spans="1:24" ht="12.75">
      <c r="A51" s="3"/>
      <c r="B51" s="2">
        <v>0</v>
      </c>
      <c r="C51" s="2">
        <v>0</v>
      </c>
      <c r="D51" s="157">
        <f t="shared" si="0"/>
        <v>0</v>
      </c>
      <c r="F51" s="38"/>
      <c r="G51" s="149"/>
      <c r="H51" s="149"/>
      <c r="I51" s="149"/>
      <c r="J51" s="38"/>
      <c r="K51" s="38"/>
      <c r="L51" s="38"/>
      <c r="M51" s="38"/>
      <c r="N51" s="38"/>
      <c r="O51" s="38"/>
      <c r="P51" s="39"/>
      <c r="Q51" s="40"/>
      <c r="R51" s="40"/>
      <c r="S51" s="40"/>
      <c r="T51" s="40"/>
      <c r="U51" s="40"/>
      <c r="V51" s="40"/>
      <c r="W51" s="41"/>
      <c r="X51" s="31"/>
    </row>
    <row r="52" spans="1:24" ht="12.75">
      <c r="A52" s="3"/>
      <c r="B52" s="2">
        <v>0</v>
      </c>
      <c r="C52" s="2">
        <v>0</v>
      </c>
      <c r="D52" s="157">
        <f aca="true" t="shared" si="1" ref="D52:D83">PRODUCT(B52,C52)</f>
        <v>0</v>
      </c>
      <c r="I52" s="38"/>
      <c r="J52" s="38"/>
      <c r="K52" s="38"/>
      <c r="L52" s="38"/>
      <c r="M52" s="38"/>
      <c r="N52" s="38"/>
      <c r="O52" s="38"/>
      <c r="P52" s="39"/>
      <c r="Q52" s="40"/>
      <c r="R52" s="40"/>
      <c r="S52" s="40"/>
      <c r="T52" s="40"/>
      <c r="U52" s="40"/>
      <c r="V52" s="40"/>
      <c r="W52" s="41"/>
      <c r="X52" s="31"/>
    </row>
    <row r="53" spans="1:24" ht="12.75">
      <c r="A53" s="3"/>
      <c r="B53" s="2">
        <v>0</v>
      </c>
      <c r="C53" s="2">
        <v>0</v>
      </c>
      <c r="D53" s="157">
        <f t="shared" si="1"/>
        <v>0</v>
      </c>
      <c r="F53" s="38"/>
      <c r="G53" s="40"/>
      <c r="H53" s="40"/>
      <c r="I53" s="38"/>
      <c r="J53" s="38"/>
      <c r="K53" s="38"/>
      <c r="L53" s="38"/>
      <c r="M53" s="38"/>
      <c r="N53" s="38"/>
      <c r="O53" s="38"/>
      <c r="P53" s="39"/>
      <c r="Q53" s="40"/>
      <c r="R53" s="40"/>
      <c r="S53" s="40"/>
      <c r="T53" s="40"/>
      <c r="U53" s="40"/>
      <c r="V53" s="40"/>
      <c r="W53" s="41"/>
      <c r="X53" s="31"/>
    </row>
    <row r="54" spans="1:24" ht="12.75">
      <c r="A54" s="3"/>
      <c r="B54" s="2">
        <v>0</v>
      </c>
      <c r="C54" s="2">
        <v>0</v>
      </c>
      <c r="D54" s="157">
        <f t="shared" si="1"/>
        <v>0</v>
      </c>
      <c r="F54" s="38"/>
      <c r="G54" s="40"/>
      <c r="H54" s="40"/>
      <c r="I54" s="38"/>
      <c r="J54" s="38"/>
      <c r="K54" s="38"/>
      <c r="L54" s="38"/>
      <c r="M54" s="38"/>
      <c r="N54" s="38"/>
      <c r="O54" s="38"/>
      <c r="P54" s="39"/>
      <c r="Q54" s="40"/>
      <c r="R54" s="40"/>
      <c r="S54" s="40"/>
      <c r="T54" s="40"/>
      <c r="U54" s="40"/>
      <c r="V54" s="40"/>
      <c r="W54" s="41"/>
      <c r="X54" s="31"/>
    </row>
    <row r="55" spans="1:24" ht="12.75">
      <c r="A55" s="3"/>
      <c r="B55" s="2">
        <v>0</v>
      </c>
      <c r="C55" s="2">
        <v>0</v>
      </c>
      <c r="D55" s="157">
        <f t="shared" si="1"/>
        <v>0</v>
      </c>
      <c r="F55" s="38"/>
      <c r="G55" s="40"/>
      <c r="H55" s="40"/>
      <c r="I55" s="38"/>
      <c r="J55" s="38"/>
      <c r="K55" s="38"/>
      <c r="L55" s="38"/>
      <c r="M55" s="38"/>
      <c r="N55" s="38"/>
      <c r="O55" s="38"/>
      <c r="P55" s="39"/>
      <c r="Q55" s="40"/>
      <c r="R55" s="40"/>
      <c r="S55" s="40"/>
      <c r="T55" s="40"/>
      <c r="U55" s="40"/>
      <c r="V55" s="40"/>
      <c r="W55" s="41"/>
      <c r="X55" s="31"/>
    </row>
    <row r="56" spans="1:24" ht="12.75">
      <c r="A56" s="3"/>
      <c r="B56" s="2">
        <v>0</v>
      </c>
      <c r="C56" s="2">
        <v>0</v>
      </c>
      <c r="D56" s="157">
        <f t="shared" si="1"/>
        <v>0</v>
      </c>
      <c r="F56" s="38"/>
      <c r="G56" s="40"/>
      <c r="H56" s="40"/>
      <c r="I56" s="38"/>
      <c r="J56" s="38"/>
      <c r="K56" s="38"/>
      <c r="L56" s="38"/>
      <c r="M56" s="38"/>
      <c r="N56" s="38"/>
      <c r="O56" s="38"/>
      <c r="P56" s="39"/>
      <c r="Q56" s="40"/>
      <c r="R56" s="40"/>
      <c r="S56" s="40"/>
      <c r="T56" s="40"/>
      <c r="U56" s="40"/>
      <c r="V56" s="40"/>
      <c r="W56" s="41"/>
      <c r="X56" s="31"/>
    </row>
    <row r="57" spans="1:24" ht="12.75">
      <c r="A57" s="3"/>
      <c r="B57" s="2">
        <v>0</v>
      </c>
      <c r="C57" s="2">
        <v>0</v>
      </c>
      <c r="D57" s="157">
        <f t="shared" si="1"/>
        <v>0</v>
      </c>
      <c r="F57" s="31"/>
      <c r="H57" s="38"/>
      <c r="I57" s="38"/>
      <c r="J57" s="38"/>
      <c r="K57" s="38"/>
      <c r="L57" s="38"/>
      <c r="M57" s="38"/>
      <c r="N57" s="38"/>
      <c r="O57" s="38"/>
      <c r="P57" s="39"/>
      <c r="Q57" s="40"/>
      <c r="R57" s="40"/>
      <c r="S57" s="40"/>
      <c r="T57" s="40"/>
      <c r="U57" s="40"/>
      <c r="V57" s="40"/>
      <c r="W57" s="41"/>
      <c r="X57" s="31"/>
    </row>
    <row r="58" spans="1:24" ht="12.75">
      <c r="A58" s="3"/>
      <c r="B58" s="2">
        <v>0</v>
      </c>
      <c r="C58" s="2">
        <v>0</v>
      </c>
      <c r="D58" s="157">
        <f t="shared" si="1"/>
        <v>0</v>
      </c>
      <c r="F58" s="31"/>
      <c r="H58" s="38"/>
      <c r="I58" s="38"/>
      <c r="J58" s="38"/>
      <c r="K58" s="38"/>
      <c r="L58" s="38"/>
      <c r="M58" s="38"/>
      <c r="N58" s="38"/>
      <c r="O58" s="38"/>
      <c r="P58" s="39"/>
      <c r="Q58" s="40"/>
      <c r="R58" s="40"/>
      <c r="S58" s="40"/>
      <c r="T58" s="40"/>
      <c r="U58" s="40"/>
      <c r="V58" s="40"/>
      <c r="W58" s="41"/>
      <c r="X58" s="31"/>
    </row>
    <row r="59" spans="1:24" ht="12.75">
      <c r="A59" s="3"/>
      <c r="B59" s="2">
        <v>0</v>
      </c>
      <c r="C59" s="2">
        <v>0</v>
      </c>
      <c r="D59" s="157">
        <f t="shared" si="1"/>
        <v>0</v>
      </c>
      <c r="F59" s="31"/>
      <c r="H59" s="38"/>
      <c r="I59" s="38"/>
      <c r="J59" s="38"/>
      <c r="K59" s="38"/>
      <c r="L59" s="38"/>
      <c r="M59" s="38"/>
      <c r="N59" s="38"/>
      <c r="O59" s="38"/>
      <c r="P59" s="39"/>
      <c r="Q59" s="40"/>
      <c r="R59" s="40"/>
      <c r="S59" s="40"/>
      <c r="T59" s="40"/>
      <c r="U59" s="40"/>
      <c r="V59" s="40"/>
      <c r="W59" s="41"/>
      <c r="X59" s="31"/>
    </row>
    <row r="60" spans="1:24" ht="12.75">
      <c r="A60" s="3"/>
      <c r="B60" s="2">
        <v>0</v>
      </c>
      <c r="C60" s="2">
        <v>0</v>
      </c>
      <c r="D60" s="157">
        <f t="shared" si="1"/>
        <v>0</v>
      </c>
      <c r="F60" s="31"/>
      <c r="H60" s="38"/>
      <c r="I60" s="38"/>
      <c r="J60" s="38"/>
      <c r="K60" s="38"/>
      <c r="L60" s="38"/>
      <c r="M60" s="38"/>
      <c r="N60" s="38"/>
      <c r="O60" s="38"/>
      <c r="P60" s="39"/>
      <c r="Q60" s="40"/>
      <c r="R60" s="40"/>
      <c r="S60" s="40"/>
      <c r="T60" s="40"/>
      <c r="U60" s="40"/>
      <c r="V60" s="40"/>
      <c r="W60" s="41"/>
      <c r="X60" s="31"/>
    </row>
    <row r="61" spans="1:24" ht="12.75">
      <c r="A61" s="3"/>
      <c r="B61" s="2">
        <v>0</v>
      </c>
      <c r="C61" s="2">
        <v>0</v>
      </c>
      <c r="D61" s="157">
        <f t="shared" si="1"/>
        <v>0</v>
      </c>
      <c r="F61" s="31"/>
      <c r="H61" s="38"/>
      <c r="I61" s="38"/>
      <c r="J61" s="38"/>
      <c r="K61" s="38"/>
      <c r="L61" s="38"/>
      <c r="M61" s="38"/>
      <c r="N61" s="38"/>
      <c r="O61" s="38"/>
      <c r="P61" s="39"/>
      <c r="Q61" s="40"/>
      <c r="R61" s="40"/>
      <c r="S61" s="40"/>
      <c r="T61" s="40"/>
      <c r="U61" s="40"/>
      <c r="V61" s="40"/>
      <c r="W61" s="41"/>
      <c r="X61" s="31"/>
    </row>
    <row r="62" spans="1:24" ht="12.75">
      <c r="A62" s="3"/>
      <c r="B62" s="2">
        <v>0</v>
      </c>
      <c r="C62" s="2">
        <v>0</v>
      </c>
      <c r="D62" s="157">
        <f t="shared" si="1"/>
        <v>0</v>
      </c>
      <c r="F62" s="31"/>
      <c r="H62" s="38"/>
      <c r="I62" s="38"/>
      <c r="J62" s="38"/>
      <c r="K62" s="38"/>
      <c r="L62" s="38"/>
      <c r="M62" s="38"/>
      <c r="N62" s="38"/>
      <c r="O62" s="38"/>
      <c r="P62" s="39"/>
      <c r="Q62" s="40"/>
      <c r="R62" s="40"/>
      <c r="S62" s="40"/>
      <c r="T62" s="40"/>
      <c r="U62" s="40"/>
      <c r="V62" s="40"/>
      <c r="W62" s="41"/>
      <c r="X62" s="31"/>
    </row>
    <row r="63" spans="1:24" ht="12.75">
      <c r="A63" s="3"/>
      <c r="B63" s="2">
        <v>0</v>
      </c>
      <c r="C63" s="2">
        <v>0</v>
      </c>
      <c r="D63" s="157">
        <f t="shared" si="1"/>
        <v>0</v>
      </c>
      <c r="F63" s="31"/>
      <c r="H63" s="38"/>
      <c r="I63" s="38"/>
      <c r="J63" s="38"/>
      <c r="K63" s="38"/>
      <c r="L63" s="38"/>
      <c r="M63" s="38"/>
      <c r="N63" s="38"/>
      <c r="O63" s="38"/>
      <c r="P63" s="39"/>
      <c r="Q63" s="40"/>
      <c r="R63" s="40"/>
      <c r="S63" s="40"/>
      <c r="T63" s="40"/>
      <c r="U63" s="40"/>
      <c r="V63" s="40"/>
      <c r="W63" s="41"/>
      <c r="X63" s="31"/>
    </row>
    <row r="64" spans="1:24" ht="12.75">
      <c r="A64" s="3"/>
      <c r="B64" s="2">
        <v>0</v>
      </c>
      <c r="C64" s="2">
        <v>0</v>
      </c>
      <c r="D64" s="157">
        <f t="shared" si="1"/>
        <v>0</v>
      </c>
      <c r="F64" s="31"/>
      <c r="H64" s="38"/>
      <c r="I64" s="38"/>
      <c r="J64" s="38"/>
      <c r="K64" s="38"/>
      <c r="L64" s="38"/>
      <c r="M64" s="38"/>
      <c r="N64" s="38"/>
      <c r="O64" s="38"/>
      <c r="P64" s="39"/>
      <c r="Q64" s="40"/>
      <c r="R64" s="40"/>
      <c r="S64" s="40"/>
      <c r="T64" s="40"/>
      <c r="U64" s="40"/>
      <c r="V64" s="40"/>
      <c r="W64" s="41"/>
      <c r="X64" s="31"/>
    </row>
    <row r="65" spans="1:24" ht="12.75">
      <c r="A65" s="3"/>
      <c r="B65" s="2">
        <v>0</v>
      </c>
      <c r="C65" s="2">
        <v>0</v>
      </c>
      <c r="D65" s="157">
        <f t="shared" si="1"/>
        <v>0</v>
      </c>
      <c r="F65" s="31"/>
      <c r="H65" s="38"/>
      <c r="I65" s="38"/>
      <c r="J65" s="38"/>
      <c r="K65" s="38"/>
      <c r="L65" s="38"/>
      <c r="M65" s="38"/>
      <c r="N65" s="38"/>
      <c r="O65" s="38"/>
      <c r="P65" s="39"/>
      <c r="Q65" s="40"/>
      <c r="R65" s="40"/>
      <c r="S65" s="40"/>
      <c r="T65" s="40"/>
      <c r="U65" s="40"/>
      <c r="V65" s="40"/>
      <c r="W65" s="41"/>
      <c r="X65" s="31"/>
    </row>
    <row r="66" spans="1:24" ht="12.75">
      <c r="A66" s="3"/>
      <c r="B66" s="2">
        <v>0</v>
      </c>
      <c r="C66" s="2">
        <v>0</v>
      </c>
      <c r="D66" s="157">
        <f t="shared" si="1"/>
        <v>0</v>
      </c>
      <c r="F66" s="31"/>
      <c r="H66" s="38"/>
      <c r="I66" s="38"/>
      <c r="J66" s="38"/>
      <c r="K66" s="38"/>
      <c r="L66" s="38"/>
      <c r="M66" s="38"/>
      <c r="N66" s="38"/>
      <c r="O66" s="38"/>
      <c r="P66" s="39"/>
      <c r="Q66" s="40"/>
      <c r="R66" s="40"/>
      <c r="S66" s="40"/>
      <c r="T66" s="40"/>
      <c r="U66" s="40"/>
      <c r="V66" s="40"/>
      <c r="W66" s="41"/>
      <c r="X66" s="31"/>
    </row>
    <row r="67" spans="1:24" ht="12.75">
      <c r="A67" s="3"/>
      <c r="B67" s="2">
        <v>0</v>
      </c>
      <c r="C67" s="2">
        <v>0</v>
      </c>
      <c r="D67" s="157">
        <f t="shared" si="1"/>
        <v>0</v>
      </c>
      <c r="F67" s="31"/>
      <c r="H67" s="38"/>
      <c r="I67" s="38"/>
      <c r="J67" s="38"/>
      <c r="K67" s="38"/>
      <c r="L67" s="38"/>
      <c r="M67" s="38"/>
      <c r="N67" s="38"/>
      <c r="O67" s="38"/>
      <c r="P67" s="39"/>
      <c r="Q67" s="40"/>
      <c r="R67" s="40"/>
      <c r="S67" s="40"/>
      <c r="T67" s="40"/>
      <c r="U67" s="40"/>
      <c r="V67" s="40"/>
      <c r="W67" s="41"/>
      <c r="X67" s="31"/>
    </row>
    <row r="68" spans="1:24" ht="12.75">
      <c r="A68" s="3"/>
      <c r="B68" s="2">
        <v>0</v>
      </c>
      <c r="C68" s="2">
        <v>0</v>
      </c>
      <c r="D68" s="157">
        <f t="shared" si="1"/>
        <v>0</v>
      </c>
      <c r="F68" s="31"/>
      <c r="H68" s="38"/>
      <c r="I68" s="38"/>
      <c r="J68" s="38"/>
      <c r="K68" s="38"/>
      <c r="L68" s="38"/>
      <c r="M68" s="38"/>
      <c r="N68" s="38"/>
      <c r="O68" s="38"/>
      <c r="P68" s="39"/>
      <c r="Q68" s="40"/>
      <c r="R68" s="40"/>
      <c r="S68" s="40"/>
      <c r="T68" s="40"/>
      <c r="U68" s="40"/>
      <c r="V68" s="40"/>
      <c r="W68" s="41"/>
      <c r="X68" s="31"/>
    </row>
    <row r="69" spans="1:24" ht="12.75">
      <c r="A69" s="3"/>
      <c r="B69" s="2">
        <v>0</v>
      </c>
      <c r="C69" s="2">
        <v>0</v>
      </c>
      <c r="D69" s="157">
        <f t="shared" si="1"/>
        <v>0</v>
      </c>
      <c r="F69" s="31"/>
      <c r="H69" s="38"/>
      <c r="I69" s="38"/>
      <c r="J69" s="38"/>
      <c r="K69" s="38"/>
      <c r="L69" s="38"/>
      <c r="M69" s="38"/>
      <c r="N69" s="38"/>
      <c r="O69" s="38"/>
      <c r="P69" s="39"/>
      <c r="Q69" s="40"/>
      <c r="R69" s="40"/>
      <c r="S69" s="40"/>
      <c r="T69" s="40"/>
      <c r="U69" s="40"/>
      <c r="V69" s="40"/>
      <c r="W69" s="41"/>
      <c r="X69" s="31"/>
    </row>
    <row r="70" spans="1:24" ht="12.75">
      <c r="A70" s="3"/>
      <c r="B70" s="2">
        <v>0</v>
      </c>
      <c r="C70" s="2">
        <v>0</v>
      </c>
      <c r="D70" s="157">
        <f t="shared" si="1"/>
        <v>0</v>
      </c>
      <c r="F70" s="31"/>
      <c r="H70" s="38"/>
      <c r="I70" s="38"/>
      <c r="J70" s="38"/>
      <c r="K70" s="38"/>
      <c r="L70" s="38"/>
      <c r="M70" s="38"/>
      <c r="N70" s="38"/>
      <c r="O70" s="38"/>
      <c r="P70" s="39"/>
      <c r="Q70" s="40"/>
      <c r="R70" s="40"/>
      <c r="S70" s="40"/>
      <c r="T70" s="40"/>
      <c r="U70" s="40"/>
      <c r="V70" s="40"/>
      <c r="W70" s="41"/>
      <c r="X70" s="31"/>
    </row>
    <row r="71" spans="1:24" ht="12.75">
      <c r="A71" s="3"/>
      <c r="B71" s="2">
        <v>0</v>
      </c>
      <c r="C71" s="2">
        <v>0</v>
      </c>
      <c r="D71" s="157">
        <f t="shared" si="1"/>
        <v>0</v>
      </c>
      <c r="F71" s="31"/>
      <c r="H71" s="38"/>
      <c r="I71" s="38"/>
      <c r="J71" s="38"/>
      <c r="K71" s="38"/>
      <c r="L71" s="38"/>
      <c r="M71" s="38"/>
      <c r="N71" s="38"/>
      <c r="O71" s="38"/>
      <c r="P71" s="39"/>
      <c r="Q71" s="40"/>
      <c r="R71" s="40"/>
      <c r="S71" s="40"/>
      <c r="T71" s="40"/>
      <c r="U71" s="40"/>
      <c r="V71" s="40"/>
      <c r="W71" s="41"/>
      <c r="X71" s="31"/>
    </row>
    <row r="72" spans="1:24" ht="12.75">
      <c r="A72" s="3"/>
      <c r="B72" s="2">
        <v>0</v>
      </c>
      <c r="C72" s="2">
        <v>0</v>
      </c>
      <c r="D72" s="157">
        <f t="shared" si="1"/>
        <v>0</v>
      </c>
      <c r="F72" s="31"/>
      <c r="H72" s="38"/>
      <c r="I72" s="38"/>
      <c r="J72" s="38"/>
      <c r="K72" s="38"/>
      <c r="L72" s="38"/>
      <c r="M72" s="38"/>
      <c r="N72" s="38"/>
      <c r="O72" s="38"/>
      <c r="P72" s="39"/>
      <c r="Q72" s="40"/>
      <c r="R72" s="40"/>
      <c r="S72" s="40"/>
      <c r="T72" s="40"/>
      <c r="U72" s="40"/>
      <c r="V72" s="40"/>
      <c r="W72" s="41"/>
      <c r="X72" s="31"/>
    </row>
    <row r="73" spans="1:24" ht="12.75">
      <c r="A73" s="3"/>
      <c r="B73" s="2">
        <v>0</v>
      </c>
      <c r="C73" s="2">
        <v>0</v>
      </c>
      <c r="D73" s="157">
        <f t="shared" si="1"/>
        <v>0</v>
      </c>
      <c r="F73" s="31"/>
      <c r="H73" s="38"/>
      <c r="I73" s="38"/>
      <c r="J73" s="38"/>
      <c r="K73" s="38"/>
      <c r="L73" s="38"/>
      <c r="M73" s="38"/>
      <c r="N73" s="38"/>
      <c r="O73" s="38"/>
      <c r="P73" s="39"/>
      <c r="Q73" s="40"/>
      <c r="R73" s="40"/>
      <c r="S73" s="40"/>
      <c r="T73" s="40"/>
      <c r="U73" s="40"/>
      <c r="V73" s="40"/>
      <c r="W73" s="41"/>
      <c r="X73" s="31"/>
    </row>
    <row r="74" spans="1:24" ht="12.75">
      <c r="A74" s="3"/>
      <c r="B74" s="2">
        <v>0</v>
      </c>
      <c r="C74" s="2">
        <v>0</v>
      </c>
      <c r="D74" s="157">
        <f t="shared" si="1"/>
        <v>0</v>
      </c>
      <c r="F74" s="31"/>
      <c r="H74" s="38"/>
      <c r="I74" s="38"/>
      <c r="J74" s="38"/>
      <c r="K74" s="38"/>
      <c r="L74" s="38"/>
      <c r="M74" s="38"/>
      <c r="N74" s="38"/>
      <c r="O74" s="38"/>
      <c r="P74" s="39"/>
      <c r="Q74" s="40"/>
      <c r="R74" s="40"/>
      <c r="S74" s="40"/>
      <c r="T74" s="40"/>
      <c r="U74" s="40"/>
      <c r="V74" s="40"/>
      <c r="W74" s="41"/>
      <c r="X74" s="31"/>
    </row>
    <row r="75" spans="1:24" ht="12.75">
      <c r="A75" s="3"/>
      <c r="B75" s="2">
        <v>0</v>
      </c>
      <c r="C75" s="2">
        <v>0</v>
      </c>
      <c r="D75" s="157">
        <f t="shared" si="1"/>
        <v>0</v>
      </c>
      <c r="F75" s="31"/>
      <c r="H75" s="38"/>
      <c r="I75" s="38"/>
      <c r="J75" s="38"/>
      <c r="K75" s="38"/>
      <c r="L75" s="38"/>
      <c r="M75" s="38"/>
      <c r="N75" s="38"/>
      <c r="O75" s="38"/>
      <c r="P75" s="39"/>
      <c r="Q75" s="40"/>
      <c r="R75" s="40"/>
      <c r="S75" s="40"/>
      <c r="T75" s="40"/>
      <c r="U75" s="40"/>
      <c r="V75" s="40"/>
      <c r="W75" s="41"/>
      <c r="X75" s="31"/>
    </row>
    <row r="76" spans="1:24" ht="12.75">
      <c r="A76" s="3"/>
      <c r="B76" s="2">
        <v>0</v>
      </c>
      <c r="C76" s="2">
        <v>0</v>
      </c>
      <c r="D76" s="157">
        <f t="shared" si="1"/>
        <v>0</v>
      </c>
      <c r="F76" s="31"/>
      <c r="H76" s="38"/>
      <c r="I76" s="38"/>
      <c r="J76" s="38"/>
      <c r="K76" s="38"/>
      <c r="L76" s="38"/>
      <c r="M76" s="38"/>
      <c r="N76" s="38"/>
      <c r="O76" s="38"/>
      <c r="P76" s="39"/>
      <c r="Q76" s="40"/>
      <c r="R76" s="40"/>
      <c r="S76" s="40"/>
      <c r="T76" s="40"/>
      <c r="U76" s="40"/>
      <c r="V76" s="40"/>
      <c r="W76" s="41"/>
      <c r="X76" s="31"/>
    </row>
    <row r="77" spans="1:24" ht="12.75">
      <c r="A77" s="3"/>
      <c r="B77" s="2">
        <v>0</v>
      </c>
      <c r="C77" s="2">
        <v>0</v>
      </c>
      <c r="D77" s="157">
        <f t="shared" si="1"/>
        <v>0</v>
      </c>
      <c r="F77" s="31"/>
      <c r="H77" s="38"/>
      <c r="I77" s="38"/>
      <c r="J77" s="38"/>
      <c r="K77" s="38"/>
      <c r="L77" s="38"/>
      <c r="M77" s="38"/>
      <c r="N77" s="38"/>
      <c r="O77" s="38"/>
      <c r="P77" s="39"/>
      <c r="Q77" s="40"/>
      <c r="R77" s="40"/>
      <c r="S77" s="40"/>
      <c r="T77" s="40"/>
      <c r="U77" s="40"/>
      <c r="V77" s="40"/>
      <c r="W77" s="41"/>
      <c r="X77" s="31"/>
    </row>
    <row r="78" spans="1:24" ht="12.75">
      <c r="A78" s="3"/>
      <c r="B78" s="2">
        <v>0</v>
      </c>
      <c r="C78" s="2">
        <v>0</v>
      </c>
      <c r="D78" s="157">
        <f t="shared" si="1"/>
        <v>0</v>
      </c>
      <c r="F78" s="31"/>
      <c r="H78" s="38"/>
      <c r="I78" s="38"/>
      <c r="J78" s="38"/>
      <c r="K78" s="38"/>
      <c r="L78" s="38"/>
      <c r="M78" s="38"/>
      <c r="N78" s="38"/>
      <c r="O78" s="38"/>
      <c r="P78" s="39"/>
      <c r="Q78" s="40"/>
      <c r="R78" s="40"/>
      <c r="S78" s="40"/>
      <c r="T78" s="40"/>
      <c r="U78" s="40"/>
      <c r="V78" s="40"/>
      <c r="W78" s="41"/>
      <c r="X78" s="31"/>
    </row>
    <row r="79" spans="1:24" ht="12.75">
      <c r="A79" s="3"/>
      <c r="B79" s="2">
        <v>0</v>
      </c>
      <c r="C79" s="2">
        <v>0</v>
      </c>
      <c r="D79" s="157">
        <f t="shared" si="1"/>
        <v>0</v>
      </c>
      <c r="F79" s="31"/>
      <c r="H79" s="38"/>
      <c r="I79" s="38"/>
      <c r="J79" s="38"/>
      <c r="K79" s="38"/>
      <c r="L79" s="38"/>
      <c r="M79" s="38"/>
      <c r="N79" s="38"/>
      <c r="O79" s="38"/>
      <c r="P79" s="39"/>
      <c r="Q79" s="40"/>
      <c r="R79" s="40"/>
      <c r="S79" s="40"/>
      <c r="T79" s="40"/>
      <c r="U79" s="40"/>
      <c r="V79" s="40"/>
      <c r="W79" s="41"/>
      <c r="X79" s="31"/>
    </row>
    <row r="80" spans="1:24" ht="12.75">
      <c r="A80" s="3"/>
      <c r="B80" s="2">
        <v>0</v>
      </c>
      <c r="C80" s="2">
        <v>0</v>
      </c>
      <c r="D80" s="157">
        <f t="shared" si="1"/>
        <v>0</v>
      </c>
      <c r="F80" s="31"/>
      <c r="H80" s="38"/>
      <c r="I80" s="38"/>
      <c r="J80" s="38"/>
      <c r="K80" s="38"/>
      <c r="L80" s="38"/>
      <c r="M80" s="38"/>
      <c r="N80" s="38"/>
      <c r="O80" s="38"/>
      <c r="P80" s="39"/>
      <c r="Q80" s="40"/>
      <c r="R80" s="40"/>
      <c r="S80" s="40"/>
      <c r="T80" s="40"/>
      <c r="U80" s="40"/>
      <c r="V80" s="40"/>
      <c r="W80" s="41"/>
      <c r="X80" s="31"/>
    </row>
    <row r="81" spans="1:24" ht="12.75">
      <c r="A81" s="3"/>
      <c r="B81" s="2">
        <v>0</v>
      </c>
      <c r="C81" s="2">
        <v>0</v>
      </c>
      <c r="D81" s="157">
        <f t="shared" si="1"/>
        <v>0</v>
      </c>
      <c r="F81" s="31"/>
      <c r="H81" s="38"/>
      <c r="I81" s="38"/>
      <c r="J81" s="38"/>
      <c r="K81" s="38"/>
      <c r="L81" s="38"/>
      <c r="M81" s="38"/>
      <c r="N81" s="38"/>
      <c r="O81" s="38"/>
      <c r="P81" s="39"/>
      <c r="Q81" s="40"/>
      <c r="R81" s="40"/>
      <c r="S81" s="40"/>
      <c r="T81" s="40"/>
      <c r="U81" s="40"/>
      <c r="V81" s="40"/>
      <c r="W81" s="41"/>
      <c r="X81" s="31"/>
    </row>
    <row r="82" spans="1:24" ht="12.75">
      <c r="A82" s="3"/>
      <c r="B82" s="2">
        <v>0</v>
      </c>
      <c r="C82" s="2">
        <v>0</v>
      </c>
      <c r="D82" s="157">
        <f t="shared" si="1"/>
        <v>0</v>
      </c>
      <c r="F82" s="31"/>
      <c r="H82" s="38"/>
      <c r="I82" s="38"/>
      <c r="J82" s="38"/>
      <c r="K82" s="38"/>
      <c r="L82" s="38"/>
      <c r="M82" s="38"/>
      <c r="N82" s="38"/>
      <c r="O82" s="38"/>
      <c r="P82" s="39"/>
      <c r="Q82" s="40"/>
      <c r="R82" s="40"/>
      <c r="S82" s="40"/>
      <c r="T82" s="40"/>
      <c r="U82" s="40"/>
      <c r="V82" s="40"/>
      <c r="W82" s="41"/>
      <c r="X82" s="31"/>
    </row>
    <row r="83" spans="1:24" ht="12.75">
      <c r="A83" s="3"/>
      <c r="B83" s="2">
        <v>0</v>
      </c>
      <c r="C83" s="2">
        <v>0</v>
      </c>
      <c r="D83" s="157">
        <f t="shared" si="1"/>
        <v>0</v>
      </c>
      <c r="F83" s="31"/>
      <c r="H83" s="38"/>
      <c r="I83" s="38"/>
      <c r="J83" s="38"/>
      <c r="K83" s="38"/>
      <c r="L83" s="38"/>
      <c r="M83" s="38"/>
      <c r="N83" s="38"/>
      <c r="O83" s="38"/>
      <c r="P83" s="39"/>
      <c r="Q83" s="40"/>
      <c r="R83" s="40"/>
      <c r="S83" s="40"/>
      <c r="T83" s="40"/>
      <c r="U83" s="40"/>
      <c r="V83" s="40"/>
      <c r="W83" s="41"/>
      <c r="X83" s="31"/>
    </row>
    <row r="84" spans="1:24" ht="12.75">
      <c r="A84" s="3"/>
      <c r="B84" s="2">
        <v>0</v>
      </c>
      <c r="C84" s="2">
        <v>0</v>
      </c>
      <c r="D84" s="157">
        <f aca="true" t="shared" si="2" ref="D84:D115">PRODUCT(B84,C84)</f>
        <v>0</v>
      </c>
      <c r="F84" s="31"/>
      <c r="H84" s="38"/>
      <c r="I84" s="38"/>
      <c r="J84" s="38"/>
      <c r="K84" s="38"/>
      <c r="L84" s="38"/>
      <c r="M84" s="38"/>
      <c r="N84" s="38"/>
      <c r="O84" s="38"/>
      <c r="P84" s="39"/>
      <c r="Q84" s="40"/>
      <c r="R84" s="40"/>
      <c r="S84" s="40"/>
      <c r="T84" s="40"/>
      <c r="U84" s="40"/>
      <c r="V84" s="40"/>
      <c r="W84" s="41"/>
      <c r="X84" s="31"/>
    </row>
    <row r="85" spans="1:24" ht="12.75">
      <c r="A85" s="3"/>
      <c r="B85" s="2">
        <v>0</v>
      </c>
      <c r="C85" s="2">
        <v>0</v>
      </c>
      <c r="D85" s="157">
        <f t="shared" si="2"/>
        <v>0</v>
      </c>
      <c r="F85" s="31"/>
      <c r="H85" s="38"/>
      <c r="I85" s="38"/>
      <c r="J85" s="38"/>
      <c r="K85" s="38"/>
      <c r="L85" s="38"/>
      <c r="M85" s="38"/>
      <c r="N85" s="38"/>
      <c r="O85" s="38"/>
      <c r="P85" s="39"/>
      <c r="Q85" s="40"/>
      <c r="R85" s="40"/>
      <c r="S85" s="40"/>
      <c r="T85" s="40"/>
      <c r="U85" s="40"/>
      <c r="V85" s="40"/>
      <c r="W85" s="41"/>
      <c r="X85" s="31"/>
    </row>
    <row r="86" spans="1:24" ht="12.75">
      <c r="A86" s="3"/>
      <c r="B86" s="2">
        <v>0</v>
      </c>
      <c r="C86" s="2">
        <v>0</v>
      </c>
      <c r="D86" s="157">
        <f t="shared" si="2"/>
        <v>0</v>
      </c>
      <c r="F86" s="31"/>
      <c r="H86" s="38"/>
      <c r="I86" s="38"/>
      <c r="J86" s="38"/>
      <c r="K86" s="38"/>
      <c r="L86" s="38"/>
      <c r="M86" s="38"/>
      <c r="N86" s="38"/>
      <c r="O86" s="38"/>
      <c r="P86" s="39"/>
      <c r="Q86" s="40"/>
      <c r="R86" s="40"/>
      <c r="S86" s="40"/>
      <c r="T86" s="40"/>
      <c r="U86" s="40"/>
      <c r="V86" s="40"/>
      <c r="W86" s="41"/>
      <c r="X86" s="31"/>
    </row>
    <row r="87" spans="1:24" ht="12.75">
      <c r="A87" s="3"/>
      <c r="B87" s="2">
        <v>0</v>
      </c>
      <c r="C87" s="2">
        <v>0</v>
      </c>
      <c r="D87" s="157">
        <f t="shared" si="2"/>
        <v>0</v>
      </c>
      <c r="F87" s="31"/>
      <c r="H87" s="38"/>
      <c r="I87" s="38"/>
      <c r="J87" s="38"/>
      <c r="K87" s="38"/>
      <c r="L87" s="38"/>
      <c r="M87" s="38"/>
      <c r="N87" s="38"/>
      <c r="O87" s="38"/>
      <c r="P87" s="39"/>
      <c r="Q87" s="40"/>
      <c r="R87" s="40"/>
      <c r="S87" s="40"/>
      <c r="T87" s="40"/>
      <c r="U87" s="40"/>
      <c r="V87" s="40"/>
      <c r="W87" s="41"/>
      <c r="X87" s="31"/>
    </row>
    <row r="88" spans="1:24" ht="12.75">
      <c r="A88" s="3"/>
      <c r="B88" s="2">
        <v>0</v>
      </c>
      <c r="C88" s="2">
        <v>0</v>
      </c>
      <c r="D88" s="157">
        <f t="shared" si="2"/>
        <v>0</v>
      </c>
      <c r="F88" s="31"/>
      <c r="H88" s="38"/>
      <c r="I88" s="38"/>
      <c r="J88" s="38"/>
      <c r="K88" s="38"/>
      <c r="L88" s="38"/>
      <c r="M88" s="38"/>
      <c r="N88" s="38"/>
      <c r="O88" s="38"/>
      <c r="P88" s="39"/>
      <c r="Q88" s="40"/>
      <c r="R88" s="40"/>
      <c r="S88" s="40"/>
      <c r="T88" s="40"/>
      <c r="U88" s="40"/>
      <c r="V88" s="40"/>
      <c r="W88" s="41"/>
      <c r="X88" s="31"/>
    </row>
    <row r="89" spans="1:24" ht="12.75">
      <c r="A89" s="3"/>
      <c r="B89" s="2">
        <v>0</v>
      </c>
      <c r="C89" s="2">
        <v>0</v>
      </c>
      <c r="D89" s="157">
        <f t="shared" si="2"/>
        <v>0</v>
      </c>
      <c r="F89" s="31"/>
      <c r="H89" s="38"/>
      <c r="I89" s="38"/>
      <c r="J89" s="38"/>
      <c r="K89" s="38"/>
      <c r="L89" s="38"/>
      <c r="M89" s="38"/>
      <c r="N89" s="38"/>
      <c r="O89" s="38"/>
      <c r="P89" s="39"/>
      <c r="Q89" s="40"/>
      <c r="R89" s="40"/>
      <c r="S89" s="40"/>
      <c r="T89" s="40"/>
      <c r="U89" s="40"/>
      <c r="V89" s="40"/>
      <c r="W89" s="41"/>
      <c r="X89" s="31"/>
    </row>
    <row r="90" spans="1:24" ht="12.75">
      <c r="A90" s="3"/>
      <c r="B90" s="2">
        <v>0</v>
      </c>
      <c r="C90" s="2">
        <v>0</v>
      </c>
      <c r="D90" s="157">
        <f t="shared" si="2"/>
        <v>0</v>
      </c>
      <c r="F90" s="31"/>
      <c r="H90" s="38"/>
      <c r="I90" s="38"/>
      <c r="J90" s="38"/>
      <c r="K90" s="38"/>
      <c r="L90" s="38"/>
      <c r="M90" s="38"/>
      <c r="N90" s="38"/>
      <c r="O90" s="38"/>
      <c r="P90" s="39"/>
      <c r="Q90" s="40"/>
      <c r="R90" s="40"/>
      <c r="S90" s="40"/>
      <c r="T90" s="40"/>
      <c r="U90" s="40"/>
      <c r="V90" s="40"/>
      <c r="W90" s="41"/>
      <c r="X90" s="31"/>
    </row>
    <row r="91" spans="1:24" ht="12.75">
      <c r="A91" s="3"/>
      <c r="B91" s="2">
        <v>0</v>
      </c>
      <c r="C91" s="2">
        <v>0</v>
      </c>
      <c r="D91" s="157">
        <f t="shared" si="2"/>
        <v>0</v>
      </c>
      <c r="F91" s="31"/>
      <c r="H91" s="38"/>
      <c r="I91" s="38"/>
      <c r="J91" s="38"/>
      <c r="K91" s="38"/>
      <c r="L91" s="38"/>
      <c r="M91" s="38"/>
      <c r="N91" s="38"/>
      <c r="O91" s="38"/>
      <c r="P91" s="39"/>
      <c r="Q91" s="40"/>
      <c r="R91" s="40"/>
      <c r="S91" s="40"/>
      <c r="T91" s="40"/>
      <c r="U91" s="40"/>
      <c r="V91" s="40"/>
      <c r="W91" s="41"/>
      <c r="X91" s="31"/>
    </row>
    <row r="92" spans="1:24" ht="12.75">
      <c r="A92" s="3"/>
      <c r="B92" s="2">
        <v>0</v>
      </c>
      <c r="C92" s="2">
        <v>0</v>
      </c>
      <c r="D92" s="157">
        <f t="shared" si="2"/>
        <v>0</v>
      </c>
      <c r="F92" s="31"/>
      <c r="H92" s="38"/>
      <c r="I92" s="38"/>
      <c r="J92" s="38"/>
      <c r="K92" s="38"/>
      <c r="L92" s="38"/>
      <c r="M92" s="38"/>
      <c r="N92" s="38"/>
      <c r="O92" s="38"/>
      <c r="P92" s="39"/>
      <c r="Q92" s="40"/>
      <c r="R92" s="40"/>
      <c r="S92" s="40"/>
      <c r="T92" s="40"/>
      <c r="U92" s="40"/>
      <c r="V92" s="40"/>
      <c r="W92" s="41"/>
      <c r="X92" s="31"/>
    </row>
    <row r="93" spans="1:24" ht="12.75">
      <c r="A93" s="3"/>
      <c r="B93" s="2">
        <v>0</v>
      </c>
      <c r="C93" s="2">
        <v>0</v>
      </c>
      <c r="D93" s="157">
        <f t="shared" si="2"/>
        <v>0</v>
      </c>
      <c r="F93" s="31"/>
      <c r="H93" s="38"/>
      <c r="I93" s="38"/>
      <c r="J93" s="38"/>
      <c r="K93" s="38"/>
      <c r="L93" s="38"/>
      <c r="M93" s="38"/>
      <c r="N93" s="38"/>
      <c r="O93" s="38"/>
      <c r="P93" s="39"/>
      <c r="Q93" s="40"/>
      <c r="R93" s="40"/>
      <c r="S93" s="40"/>
      <c r="T93" s="40"/>
      <c r="U93" s="40"/>
      <c r="V93" s="40"/>
      <c r="W93" s="41"/>
      <c r="X93" s="31"/>
    </row>
    <row r="94" spans="1:24" ht="12.75">
      <c r="A94" s="3"/>
      <c r="B94" s="2">
        <v>0</v>
      </c>
      <c r="C94" s="2">
        <v>0</v>
      </c>
      <c r="D94" s="157">
        <f t="shared" si="2"/>
        <v>0</v>
      </c>
      <c r="F94" s="31"/>
      <c r="H94" s="38"/>
      <c r="I94" s="38"/>
      <c r="J94" s="38"/>
      <c r="K94" s="38"/>
      <c r="L94" s="38"/>
      <c r="M94" s="38"/>
      <c r="N94" s="38"/>
      <c r="O94" s="38"/>
      <c r="P94" s="39"/>
      <c r="Q94" s="40"/>
      <c r="R94" s="40"/>
      <c r="S94" s="40"/>
      <c r="T94" s="40"/>
      <c r="U94" s="40"/>
      <c r="V94" s="40"/>
      <c r="W94" s="41"/>
      <c r="X94" s="31"/>
    </row>
    <row r="95" spans="1:24" ht="12.75">
      <c r="A95" s="3"/>
      <c r="B95" s="2">
        <v>0</v>
      </c>
      <c r="C95" s="2">
        <v>0</v>
      </c>
      <c r="D95" s="157">
        <f t="shared" si="2"/>
        <v>0</v>
      </c>
      <c r="F95" s="31"/>
      <c r="H95" s="38"/>
      <c r="I95" s="38"/>
      <c r="J95" s="38"/>
      <c r="K95" s="38"/>
      <c r="L95" s="38"/>
      <c r="M95" s="38"/>
      <c r="N95" s="38"/>
      <c r="O95" s="38"/>
      <c r="P95" s="39"/>
      <c r="Q95" s="40"/>
      <c r="R95" s="40"/>
      <c r="S95" s="40"/>
      <c r="T95" s="40"/>
      <c r="U95" s="40"/>
      <c r="V95" s="40"/>
      <c r="W95" s="41"/>
      <c r="X95" s="31"/>
    </row>
    <row r="96" spans="1:24" ht="12.75">
      <c r="A96" s="3"/>
      <c r="B96" s="2">
        <v>0</v>
      </c>
      <c r="C96" s="2">
        <v>0</v>
      </c>
      <c r="D96" s="157">
        <f t="shared" si="2"/>
        <v>0</v>
      </c>
      <c r="F96" s="31"/>
      <c r="H96" s="38"/>
      <c r="I96" s="38"/>
      <c r="J96" s="38"/>
      <c r="K96" s="38"/>
      <c r="L96" s="38"/>
      <c r="M96" s="38"/>
      <c r="N96" s="38"/>
      <c r="O96" s="38"/>
      <c r="P96" s="39"/>
      <c r="Q96" s="40"/>
      <c r="R96" s="40"/>
      <c r="S96" s="40"/>
      <c r="T96" s="40"/>
      <c r="U96" s="40"/>
      <c r="V96" s="40"/>
      <c r="W96" s="41"/>
      <c r="X96" s="31"/>
    </row>
    <row r="97" spans="1:24" ht="12.75">
      <c r="A97" s="3"/>
      <c r="B97" s="2">
        <v>0</v>
      </c>
      <c r="C97" s="2">
        <v>0</v>
      </c>
      <c r="D97" s="157">
        <f t="shared" si="2"/>
        <v>0</v>
      </c>
      <c r="F97" s="31"/>
      <c r="H97" s="38"/>
      <c r="I97" s="38"/>
      <c r="J97" s="38"/>
      <c r="K97" s="38"/>
      <c r="L97" s="38"/>
      <c r="M97" s="38"/>
      <c r="N97" s="38"/>
      <c r="O97" s="38"/>
      <c r="P97" s="39"/>
      <c r="Q97" s="40"/>
      <c r="R97" s="40"/>
      <c r="S97" s="40"/>
      <c r="T97" s="40"/>
      <c r="U97" s="40"/>
      <c r="V97" s="40"/>
      <c r="W97" s="41"/>
      <c r="X97" s="31"/>
    </row>
    <row r="98" spans="1:24" ht="12.75">
      <c r="A98" s="3"/>
      <c r="B98" s="2">
        <v>0</v>
      </c>
      <c r="C98" s="2">
        <v>0</v>
      </c>
      <c r="D98" s="157">
        <f t="shared" si="2"/>
        <v>0</v>
      </c>
      <c r="F98" s="31"/>
      <c r="H98" s="38"/>
      <c r="I98" s="38"/>
      <c r="J98" s="38"/>
      <c r="K98" s="38"/>
      <c r="L98" s="38"/>
      <c r="M98" s="38"/>
      <c r="N98" s="38"/>
      <c r="O98" s="38"/>
      <c r="P98" s="39"/>
      <c r="Q98" s="40"/>
      <c r="R98" s="40"/>
      <c r="S98" s="40"/>
      <c r="T98" s="40"/>
      <c r="U98" s="40"/>
      <c r="V98" s="40"/>
      <c r="W98" s="41"/>
      <c r="X98" s="31"/>
    </row>
    <row r="99" spans="1:24" ht="12.75">
      <c r="A99" s="3"/>
      <c r="B99" s="2">
        <v>0</v>
      </c>
      <c r="C99" s="2">
        <v>0</v>
      </c>
      <c r="D99" s="157">
        <f t="shared" si="2"/>
        <v>0</v>
      </c>
      <c r="F99" s="31"/>
      <c r="H99" s="38"/>
      <c r="I99" s="38"/>
      <c r="J99" s="38"/>
      <c r="K99" s="38"/>
      <c r="L99" s="38"/>
      <c r="M99" s="38"/>
      <c r="N99" s="38"/>
      <c r="O99" s="38"/>
      <c r="P99" s="39"/>
      <c r="Q99" s="40"/>
      <c r="R99" s="40"/>
      <c r="S99" s="40"/>
      <c r="T99" s="40"/>
      <c r="U99" s="40"/>
      <c r="V99" s="40"/>
      <c r="W99" s="41"/>
      <c r="X99" s="31"/>
    </row>
    <row r="100" spans="1:24" ht="12.75">
      <c r="A100" s="3"/>
      <c r="B100" s="2">
        <v>0</v>
      </c>
      <c r="C100" s="2">
        <v>0</v>
      </c>
      <c r="D100" s="157">
        <f t="shared" si="2"/>
        <v>0</v>
      </c>
      <c r="F100" s="31"/>
      <c r="H100" s="38"/>
      <c r="I100" s="38"/>
      <c r="J100" s="38"/>
      <c r="K100" s="38"/>
      <c r="L100" s="38"/>
      <c r="M100" s="38"/>
      <c r="N100" s="38"/>
      <c r="O100" s="38"/>
      <c r="P100" s="39"/>
      <c r="Q100" s="40"/>
      <c r="R100" s="40"/>
      <c r="S100" s="40"/>
      <c r="T100" s="40"/>
      <c r="U100" s="40"/>
      <c r="V100" s="40"/>
      <c r="W100" s="41"/>
      <c r="X100" s="31"/>
    </row>
    <row r="101" spans="1:24" ht="12.75">
      <c r="A101" s="3"/>
      <c r="B101" s="2">
        <v>0</v>
      </c>
      <c r="C101" s="2">
        <v>0</v>
      </c>
      <c r="D101" s="157">
        <f t="shared" si="2"/>
        <v>0</v>
      </c>
      <c r="F101" s="31"/>
      <c r="H101" s="38"/>
      <c r="I101" s="38"/>
      <c r="J101" s="38"/>
      <c r="K101" s="38"/>
      <c r="L101" s="38"/>
      <c r="M101" s="38"/>
      <c r="N101" s="38"/>
      <c r="O101" s="38"/>
      <c r="P101" s="39"/>
      <c r="Q101" s="40"/>
      <c r="R101" s="40"/>
      <c r="S101" s="40"/>
      <c r="T101" s="40"/>
      <c r="U101" s="40"/>
      <c r="V101" s="40"/>
      <c r="W101" s="41"/>
      <c r="X101" s="31"/>
    </row>
    <row r="102" spans="1:24" ht="12.75">
      <c r="A102" s="3"/>
      <c r="B102" s="2">
        <v>0</v>
      </c>
      <c r="C102" s="2">
        <v>0</v>
      </c>
      <c r="D102" s="157">
        <f t="shared" si="2"/>
        <v>0</v>
      </c>
      <c r="F102" s="31"/>
      <c r="H102" s="38"/>
      <c r="I102" s="38"/>
      <c r="J102" s="38"/>
      <c r="K102" s="38"/>
      <c r="L102" s="38"/>
      <c r="M102" s="38"/>
      <c r="N102" s="38"/>
      <c r="O102" s="38"/>
      <c r="P102" s="39"/>
      <c r="Q102" s="40"/>
      <c r="R102" s="40"/>
      <c r="S102" s="40"/>
      <c r="T102" s="40"/>
      <c r="U102" s="40"/>
      <c r="V102" s="40"/>
      <c r="W102" s="41"/>
      <c r="X102" s="31"/>
    </row>
    <row r="103" spans="1:24" ht="12.75">
      <c r="A103" s="3"/>
      <c r="B103" s="2">
        <v>0</v>
      </c>
      <c r="C103" s="2">
        <v>0</v>
      </c>
      <c r="D103" s="157">
        <f t="shared" si="2"/>
        <v>0</v>
      </c>
      <c r="F103" s="31"/>
      <c r="H103" s="38"/>
      <c r="I103" s="38"/>
      <c r="J103" s="38"/>
      <c r="K103" s="38"/>
      <c r="L103" s="38"/>
      <c r="M103" s="38"/>
      <c r="N103" s="38"/>
      <c r="O103" s="38"/>
      <c r="P103" s="39"/>
      <c r="Q103" s="40"/>
      <c r="R103" s="40"/>
      <c r="S103" s="40"/>
      <c r="T103" s="40"/>
      <c r="U103" s="40"/>
      <c r="V103" s="40"/>
      <c r="W103" s="41"/>
      <c r="X103" s="31"/>
    </row>
    <row r="104" spans="1:24" ht="12.75">
      <c r="A104" s="3"/>
      <c r="B104" s="2">
        <v>0</v>
      </c>
      <c r="C104" s="2">
        <v>0</v>
      </c>
      <c r="D104" s="157">
        <f t="shared" si="2"/>
        <v>0</v>
      </c>
      <c r="F104" s="31"/>
      <c r="H104" s="38"/>
      <c r="I104" s="38"/>
      <c r="J104" s="38"/>
      <c r="K104" s="38"/>
      <c r="L104" s="38"/>
      <c r="M104" s="38"/>
      <c r="N104" s="38"/>
      <c r="O104" s="38"/>
      <c r="P104" s="39"/>
      <c r="Q104" s="40"/>
      <c r="R104" s="40"/>
      <c r="S104" s="40"/>
      <c r="T104" s="40"/>
      <c r="U104" s="40"/>
      <c r="V104" s="40"/>
      <c r="W104" s="41"/>
      <c r="X104" s="31"/>
    </row>
    <row r="105" spans="1:24" ht="12.75">
      <c r="A105" s="3"/>
      <c r="B105" s="2">
        <v>0</v>
      </c>
      <c r="C105" s="2">
        <v>0</v>
      </c>
      <c r="D105" s="157">
        <f t="shared" si="2"/>
        <v>0</v>
      </c>
      <c r="F105" s="31"/>
      <c r="H105" s="38"/>
      <c r="I105" s="38"/>
      <c r="J105" s="38"/>
      <c r="K105" s="38"/>
      <c r="L105" s="38"/>
      <c r="M105" s="38"/>
      <c r="N105" s="38"/>
      <c r="O105" s="38"/>
      <c r="P105" s="39"/>
      <c r="Q105" s="40"/>
      <c r="R105" s="40"/>
      <c r="S105" s="40"/>
      <c r="T105" s="40"/>
      <c r="U105" s="40"/>
      <c r="V105" s="40"/>
      <c r="W105" s="41"/>
      <c r="X105" s="31"/>
    </row>
    <row r="106" spans="1:24" ht="12.75">
      <c r="A106" s="3"/>
      <c r="B106" s="2">
        <v>0</v>
      </c>
      <c r="C106" s="2">
        <v>0</v>
      </c>
      <c r="D106" s="157">
        <f t="shared" si="2"/>
        <v>0</v>
      </c>
      <c r="F106" s="31"/>
      <c r="H106" s="38"/>
      <c r="I106" s="38"/>
      <c r="J106" s="38"/>
      <c r="K106" s="38"/>
      <c r="L106" s="38"/>
      <c r="M106" s="38"/>
      <c r="N106" s="38"/>
      <c r="O106" s="38"/>
      <c r="P106" s="39"/>
      <c r="Q106" s="40"/>
      <c r="R106" s="40"/>
      <c r="S106" s="40"/>
      <c r="T106" s="40"/>
      <c r="U106" s="40"/>
      <c r="V106" s="40"/>
      <c r="W106" s="41"/>
      <c r="X106" s="31"/>
    </row>
    <row r="107" spans="1:24" ht="12.75">
      <c r="A107" s="3"/>
      <c r="B107" s="2">
        <v>0</v>
      </c>
      <c r="C107" s="2">
        <v>0</v>
      </c>
      <c r="D107" s="157">
        <f t="shared" si="2"/>
        <v>0</v>
      </c>
      <c r="F107" s="31"/>
      <c r="H107" s="38"/>
      <c r="I107" s="38"/>
      <c r="J107" s="38"/>
      <c r="K107" s="38"/>
      <c r="L107" s="38"/>
      <c r="M107" s="38"/>
      <c r="N107" s="38"/>
      <c r="O107" s="38"/>
      <c r="P107" s="39"/>
      <c r="Q107" s="40"/>
      <c r="R107" s="40"/>
      <c r="S107" s="40"/>
      <c r="T107" s="40"/>
      <c r="U107" s="40"/>
      <c r="V107" s="40"/>
      <c r="W107" s="41"/>
      <c r="X107" s="31"/>
    </row>
    <row r="108" spans="1:24" ht="12.75">
      <c r="A108" s="3"/>
      <c r="B108" s="2">
        <v>0</v>
      </c>
      <c r="C108" s="2">
        <v>0</v>
      </c>
      <c r="D108" s="157">
        <f t="shared" si="2"/>
        <v>0</v>
      </c>
      <c r="F108" s="31"/>
      <c r="H108" s="38"/>
      <c r="I108" s="38"/>
      <c r="J108" s="38"/>
      <c r="K108" s="38"/>
      <c r="L108" s="38"/>
      <c r="M108" s="38"/>
      <c r="N108" s="38"/>
      <c r="O108" s="38"/>
      <c r="P108" s="39"/>
      <c r="Q108" s="40"/>
      <c r="R108" s="40"/>
      <c r="S108" s="40"/>
      <c r="T108" s="40"/>
      <c r="U108" s="40"/>
      <c r="V108" s="40"/>
      <c r="W108" s="41"/>
      <c r="X108" s="31"/>
    </row>
    <row r="109" spans="1:24" ht="12.75">
      <c r="A109" s="3"/>
      <c r="B109" s="2">
        <v>0</v>
      </c>
      <c r="C109" s="2">
        <v>0</v>
      </c>
      <c r="D109" s="157">
        <f t="shared" si="2"/>
        <v>0</v>
      </c>
      <c r="F109" s="31"/>
      <c r="H109" s="38"/>
      <c r="I109" s="38"/>
      <c r="J109" s="38"/>
      <c r="K109" s="38"/>
      <c r="L109" s="38"/>
      <c r="M109" s="38"/>
      <c r="N109" s="38"/>
      <c r="O109" s="38"/>
      <c r="P109" s="39"/>
      <c r="Q109" s="40"/>
      <c r="R109" s="40"/>
      <c r="S109" s="40"/>
      <c r="T109" s="40"/>
      <c r="U109" s="40"/>
      <c r="V109" s="40"/>
      <c r="W109" s="41"/>
      <c r="X109" s="31"/>
    </row>
    <row r="110" spans="1:24" ht="12.75">
      <c r="A110" s="3"/>
      <c r="B110" s="2">
        <v>0</v>
      </c>
      <c r="C110" s="2">
        <v>0</v>
      </c>
      <c r="D110" s="157">
        <f t="shared" si="2"/>
        <v>0</v>
      </c>
      <c r="H110" s="38"/>
      <c r="I110" s="38"/>
      <c r="J110" s="38"/>
      <c r="K110" s="38"/>
      <c r="L110" s="38"/>
      <c r="M110" s="38"/>
      <c r="N110" s="38"/>
      <c r="O110" s="38"/>
      <c r="P110" s="39"/>
      <c r="Q110" s="40"/>
      <c r="R110" s="40"/>
      <c r="S110" s="40"/>
      <c r="T110" s="40"/>
      <c r="U110" s="40"/>
      <c r="V110" s="40"/>
      <c r="W110" s="41"/>
      <c r="X110" s="31"/>
    </row>
    <row r="111" spans="1:24" ht="12.75">
      <c r="A111" s="3"/>
      <c r="B111" s="2">
        <v>0</v>
      </c>
      <c r="C111" s="2">
        <v>0</v>
      </c>
      <c r="D111" s="157">
        <f t="shared" si="2"/>
        <v>0</v>
      </c>
      <c r="I111" s="38"/>
      <c r="J111" s="38"/>
      <c r="K111" s="38"/>
      <c r="L111" s="38"/>
      <c r="M111" s="38"/>
      <c r="N111" s="38"/>
      <c r="O111" s="38"/>
      <c r="P111" s="38"/>
      <c r="Q111" s="39"/>
      <c r="R111" s="40"/>
      <c r="S111" s="40"/>
      <c r="T111" s="40"/>
      <c r="U111" s="40"/>
      <c r="V111" s="40"/>
      <c r="W111" s="40"/>
      <c r="X111" s="41"/>
    </row>
    <row r="112" spans="1:24" ht="12.75">
      <c r="A112" s="3"/>
      <c r="B112" s="2">
        <v>0</v>
      </c>
      <c r="C112" s="2">
        <v>0</v>
      </c>
      <c r="D112" s="157">
        <f t="shared" si="2"/>
        <v>0</v>
      </c>
      <c r="I112" s="38"/>
      <c r="J112" s="38"/>
      <c r="K112" s="38"/>
      <c r="L112" s="38"/>
      <c r="M112" s="38"/>
      <c r="N112" s="38"/>
      <c r="O112" s="38"/>
      <c r="P112" s="38"/>
      <c r="Q112" s="39"/>
      <c r="R112" s="40"/>
      <c r="S112" s="40"/>
      <c r="T112" s="40"/>
      <c r="U112" s="40"/>
      <c r="V112" s="40"/>
      <c r="W112" s="40"/>
      <c r="X112" s="41"/>
    </row>
    <row r="113" spans="1:24" ht="12.75">
      <c r="A113" s="3"/>
      <c r="B113" s="2">
        <v>0</v>
      </c>
      <c r="C113" s="2">
        <v>0</v>
      </c>
      <c r="D113" s="157">
        <f t="shared" si="2"/>
        <v>0</v>
      </c>
      <c r="I113" s="38"/>
      <c r="J113" s="38"/>
      <c r="K113" s="38"/>
      <c r="L113" s="38"/>
      <c r="M113" s="38"/>
      <c r="N113" s="38"/>
      <c r="O113" s="38"/>
      <c r="P113" s="38"/>
      <c r="Q113" s="39"/>
      <c r="R113" s="40"/>
      <c r="S113" s="40"/>
      <c r="T113" s="40"/>
      <c r="U113" s="40"/>
      <c r="V113" s="40"/>
      <c r="W113" s="40"/>
      <c r="X113" s="41"/>
    </row>
    <row r="114" spans="1:24" ht="12.75">
      <c r="A114" s="3"/>
      <c r="B114" s="2">
        <v>0</v>
      </c>
      <c r="C114" s="2">
        <v>0</v>
      </c>
      <c r="D114" s="157">
        <f t="shared" si="2"/>
        <v>0</v>
      </c>
      <c r="I114" s="38"/>
      <c r="J114" s="38"/>
      <c r="K114" s="38"/>
      <c r="L114" s="38"/>
      <c r="M114" s="38"/>
      <c r="N114" s="38"/>
      <c r="O114" s="38"/>
      <c r="P114" s="38"/>
      <c r="Q114" s="39"/>
      <c r="R114" s="40"/>
      <c r="S114" s="40"/>
      <c r="T114" s="40"/>
      <c r="U114" s="40"/>
      <c r="V114" s="40"/>
      <c r="W114" s="40"/>
      <c r="X114" s="41"/>
    </row>
    <row r="115" spans="1:24" ht="12.75">
      <c r="A115" s="3"/>
      <c r="B115" s="2">
        <v>0</v>
      </c>
      <c r="C115" s="2">
        <v>0</v>
      </c>
      <c r="D115" s="157">
        <f t="shared" si="2"/>
        <v>0</v>
      </c>
      <c r="I115" s="38"/>
      <c r="J115" s="38"/>
      <c r="K115" s="38"/>
      <c r="L115" s="38"/>
      <c r="M115" s="38"/>
      <c r="N115" s="38"/>
      <c r="O115" s="38"/>
      <c r="P115" s="38"/>
      <c r="Q115" s="39"/>
      <c r="R115" s="40"/>
      <c r="S115" s="40"/>
      <c r="T115" s="40"/>
      <c r="U115" s="40"/>
      <c r="V115" s="40"/>
      <c r="W115" s="40"/>
      <c r="X115" s="41"/>
    </row>
    <row r="116" spans="1:24" ht="12.75">
      <c r="A116" s="3"/>
      <c r="B116" s="2">
        <v>0</v>
      </c>
      <c r="C116" s="2">
        <v>0</v>
      </c>
      <c r="D116" s="157">
        <f>PRODUCT(B116,C116)</f>
        <v>0</v>
      </c>
      <c r="I116" s="38"/>
      <c r="J116" s="38"/>
      <c r="K116" s="38"/>
      <c r="L116" s="38"/>
      <c r="M116" s="38"/>
      <c r="N116" s="38"/>
      <c r="O116" s="38"/>
      <c r="P116" s="38"/>
      <c r="Q116" s="39"/>
      <c r="R116" s="40"/>
      <c r="S116" s="40"/>
      <c r="T116" s="40"/>
      <c r="U116" s="40"/>
      <c r="V116" s="40"/>
      <c r="W116" s="40"/>
      <c r="X116" s="41"/>
    </row>
    <row r="117" spans="1:24" ht="12.75">
      <c r="A117" s="3"/>
      <c r="B117" s="2">
        <v>0</v>
      </c>
      <c r="C117" s="2">
        <v>0</v>
      </c>
      <c r="D117" s="157">
        <f>PRODUCT(B117,C117)</f>
        <v>0</v>
      </c>
      <c r="I117" s="38"/>
      <c r="J117" s="38"/>
      <c r="K117" s="38"/>
      <c r="L117" s="38"/>
      <c r="M117" s="38"/>
      <c r="N117" s="38"/>
      <c r="O117" s="38"/>
      <c r="P117" s="38"/>
      <c r="Q117" s="39"/>
      <c r="R117" s="40"/>
      <c r="S117" s="40"/>
      <c r="T117" s="40"/>
      <c r="U117" s="40"/>
      <c r="V117" s="40"/>
      <c r="W117" s="40"/>
      <c r="X117" s="41"/>
    </row>
    <row r="118" spans="1:24" ht="12.75">
      <c r="A118" s="3"/>
      <c r="B118" s="2">
        <v>0</v>
      </c>
      <c r="C118" s="2">
        <v>0</v>
      </c>
      <c r="D118" s="157">
        <f>PRODUCT(B118,C118)</f>
        <v>0</v>
      </c>
      <c r="I118" s="38"/>
      <c r="J118" s="38"/>
      <c r="K118" s="38"/>
      <c r="L118" s="38"/>
      <c r="M118" s="38"/>
      <c r="N118" s="38"/>
      <c r="O118" s="38"/>
      <c r="P118" s="38"/>
      <c r="Q118" s="39"/>
      <c r="R118" s="40"/>
      <c r="S118" s="40"/>
      <c r="T118" s="40"/>
      <c r="U118" s="40"/>
      <c r="V118" s="40"/>
      <c r="W118" s="40"/>
      <c r="X118" s="41"/>
    </row>
    <row r="119" spans="9:24" ht="12.75">
      <c r="I119" s="38"/>
      <c r="J119" s="38"/>
      <c r="K119" s="38"/>
      <c r="L119" s="38"/>
      <c r="M119" s="38"/>
      <c r="N119" s="38"/>
      <c r="O119" s="38"/>
      <c r="P119" s="38"/>
      <c r="Q119" s="39"/>
      <c r="R119" s="40"/>
      <c r="S119" s="40"/>
      <c r="T119" s="40"/>
      <c r="U119" s="40"/>
      <c r="V119" s="40"/>
      <c r="W119" s="40"/>
      <c r="X119" s="41"/>
    </row>
  </sheetData>
  <sheetProtection sheet="1" selectLockedCells="1"/>
  <mergeCells count="6">
    <mergeCell ref="B8:C8"/>
    <mergeCell ref="B9:C9"/>
    <mergeCell ref="B10:C10"/>
    <mergeCell ref="B11:C11"/>
    <mergeCell ref="B12:C12"/>
    <mergeCell ref="G19:I19"/>
  </mergeCells>
  <conditionalFormatting sqref="B20:B118">
    <cfRule type="cellIs" priority="1" dxfId="1" operator="equal" stopIfTrue="1">
      <formula>0</formula>
    </cfRule>
    <cfRule type="cellIs" priority="2" dxfId="0" operator="between" stopIfTrue="1">
      <formula>1</formula>
      <formula>2</formula>
    </cfRule>
  </conditionalFormatting>
  <printOptions/>
  <pageMargins left="0.787401575" right="0.787401575" top="0.48" bottom="0.53" header="0.4921259845" footer="0.492125984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8"/>
  <sheetViews>
    <sheetView tabSelected="1" view="pageBreakPreview" zoomScaleNormal="80" zoomScaleSheetLayoutView="100" workbookViewId="0" topLeftCell="A19">
      <selection activeCell="A38" sqref="A38"/>
    </sheetView>
  </sheetViews>
  <sheetFormatPr defaultColWidth="11.421875" defaultRowHeight="12.75"/>
  <cols>
    <col min="1" max="12" width="5.7109375" style="5" customWidth="1"/>
    <col min="13" max="13" width="7.8515625" style="5" customWidth="1"/>
    <col min="14" max="14" width="12.8515625" style="5" customWidth="1"/>
    <col min="15" max="15" width="12.28125" style="5" customWidth="1"/>
    <col min="16" max="16" width="9.28125" style="5" customWidth="1"/>
    <col min="17" max="17" width="8.140625" style="5" customWidth="1"/>
    <col min="18" max="18" width="5.57421875" style="138" customWidth="1"/>
    <col min="19" max="19" width="16.140625" style="5" customWidth="1"/>
    <col min="20" max="20" width="22.421875" style="5" customWidth="1"/>
    <col min="21" max="21" width="18.7109375" style="5" customWidth="1"/>
    <col min="22" max="16384" width="11.421875" style="5" customWidth="1"/>
  </cols>
  <sheetData>
    <row r="1" spans="1:16" ht="31.5" customHeight="1">
      <c r="A1" s="179" t="s">
        <v>85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.75" customHeight="1">
      <c r="A2" s="178" t="s">
        <v>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4" spans="1:12" ht="12.75">
      <c r="A4" s="89" t="s">
        <v>89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2.75">
      <c r="A5" s="43" t="s">
        <v>90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2.75">
      <c r="A6" s="89" t="s">
        <v>36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8" spans="1:21" s="12" customFormat="1" ht="15.75">
      <c r="A8" s="176" t="s">
        <v>66</v>
      </c>
      <c r="B8" s="176"/>
      <c r="C8" s="176"/>
      <c r="D8" s="176"/>
      <c r="E8" s="176"/>
      <c r="F8" s="176"/>
      <c r="G8" s="180"/>
      <c r="H8" s="181"/>
      <c r="I8" s="181"/>
      <c r="J8" s="181"/>
      <c r="K8" s="181"/>
      <c r="L8" s="182"/>
      <c r="R8" s="153"/>
      <c r="S8" s="164" t="s">
        <v>91</v>
      </c>
      <c r="T8" s="165"/>
      <c r="U8" s="166"/>
    </row>
    <row r="9" spans="1:21" s="12" customFormat="1" ht="15">
      <c r="A9" s="176" t="s">
        <v>29</v>
      </c>
      <c r="B9" s="176"/>
      <c r="C9" s="176"/>
      <c r="D9" s="176"/>
      <c r="E9" s="176"/>
      <c r="F9" s="176"/>
      <c r="G9" s="183"/>
      <c r="H9" s="181"/>
      <c r="I9" s="181"/>
      <c r="J9" s="181"/>
      <c r="K9" s="181"/>
      <c r="L9" s="182"/>
      <c r="R9" s="151"/>
      <c r="S9" s="60" t="s">
        <v>0</v>
      </c>
      <c r="T9" s="60" t="s">
        <v>73</v>
      </c>
      <c r="U9" s="60" t="s">
        <v>62</v>
      </c>
    </row>
    <row r="10" spans="1:21" s="12" customFormat="1" ht="15">
      <c r="A10" s="176" t="s">
        <v>28</v>
      </c>
      <c r="B10" s="176"/>
      <c r="C10" s="176"/>
      <c r="D10" s="176"/>
      <c r="E10" s="176"/>
      <c r="F10" s="176"/>
      <c r="G10" s="180"/>
      <c r="H10" s="181"/>
      <c r="I10" s="181"/>
      <c r="J10" s="181"/>
      <c r="K10" s="181"/>
      <c r="L10" s="182"/>
      <c r="R10" s="152"/>
      <c r="S10" s="149"/>
      <c r="T10" s="149"/>
      <c r="U10" s="149"/>
    </row>
    <row r="11" spans="1:21" s="12" customFormat="1" ht="15">
      <c r="A11" s="176" t="s">
        <v>2</v>
      </c>
      <c r="B11" s="176"/>
      <c r="C11" s="176"/>
      <c r="D11" s="176"/>
      <c r="E11" s="176"/>
      <c r="F11" s="176"/>
      <c r="G11" s="180"/>
      <c r="H11" s="181"/>
      <c r="I11" s="181"/>
      <c r="J11" s="181"/>
      <c r="K11" s="181"/>
      <c r="L11" s="182"/>
      <c r="P11" s="86"/>
      <c r="R11" s="152"/>
      <c r="S11" s="149"/>
      <c r="T11" s="149"/>
      <c r="U11" s="149"/>
    </row>
    <row r="12" spans="1:21" s="12" customFormat="1" ht="15">
      <c r="A12" s="176" t="s">
        <v>22</v>
      </c>
      <c r="B12" s="176"/>
      <c r="C12" s="176"/>
      <c r="D12" s="176"/>
      <c r="E12" s="176"/>
      <c r="F12" s="176"/>
      <c r="G12" s="180"/>
      <c r="H12" s="181"/>
      <c r="I12" s="181"/>
      <c r="J12" s="181"/>
      <c r="K12" s="181"/>
      <c r="L12" s="182"/>
      <c r="P12" s="86"/>
      <c r="R12" s="152"/>
      <c r="S12" s="149"/>
      <c r="T12" s="149"/>
      <c r="U12" s="149"/>
    </row>
    <row r="13" spans="1:21" s="12" customFormat="1" ht="15">
      <c r="A13" s="87"/>
      <c r="B13" s="87"/>
      <c r="C13" s="87"/>
      <c r="D13" s="87"/>
      <c r="E13" s="87"/>
      <c r="F13" s="87"/>
      <c r="P13" s="86"/>
      <c r="R13" s="152"/>
      <c r="S13" s="149"/>
      <c r="T13" s="149"/>
      <c r="U13" s="149"/>
    </row>
    <row r="14" spans="1:21" ht="12.75">
      <c r="A14" s="44"/>
      <c r="B14" s="45"/>
      <c r="C14" s="45"/>
      <c r="D14" s="45"/>
      <c r="E14" s="44"/>
      <c r="F14" s="45"/>
      <c r="G14" s="45"/>
      <c r="H14" s="45"/>
      <c r="I14" s="44"/>
      <c r="J14" s="45"/>
      <c r="K14" s="45"/>
      <c r="L14" s="45"/>
      <c r="M14" s="44"/>
      <c r="N14" s="45"/>
      <c r="R14" s="152"/>
      <c r="S14" s="149"/>
      <c r="T14" s="149"/>
      <c r="U14" s="149"/>
    </row>
    <row r="15" spans="1:21" ht="13.5" thickBot="1">
      <c r="A15" s="46"/>
      <c r="E15" s="46"/>
      <c r="I15" s="46"/>
      <c r="M15" s="46"/>
      <c r="R15" s="152"/>
      <c r="S15" s="149"/>
      <c r="T15" s="149"/>
      <c r="U15" s="149"/>
    </row>
    <row r="16" spans="1:21" ht="16.5" thickBot="1">
      <c r="A16" s="177" t="s">
        <v>48</v>
      </c>
      <c r="B16" s="177"/>
      <c r="C16" s="17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10"/>
      <c r="R16" s="152"/>
      <c r="S16" s="149"/>
      <c r="T16" s="149"/>
      <c r="U16" s="149"/>
    </row>
    <row r="17" spans="1:21" ht="13.5" thickBot="1">
      <c r="A17" s="188" t="s">
        <v>74</v>
      </c>
      <c r="B17" s="174"/>
      <c r="C17" s="174"/>
      <c r="D17" s="188" t="s">
        <v>75</v>
      </c>
      <c r="E17" s="174"/>
      <c r="F17" s="174"/>
      <c r="G17" s="188" t="s">
        <v>76</v>
      </c>
      <c r="H17" s="174"/>
      <c r="I17" s="174"/>
      <c r="J17" s="174" t="s">
        <v>94</v>
      </c>
      <c r="K17" s="174"/>
      <c r="L17" s="174"/>
      <c r="M17" s="160" t="s">
        <v>1</v>
      </c>
      <c r="N17" s="100" t="s">
        <v>61</v>
      </c>
      <c r="O17" s="100" t="s">
        <v>60</v>
      </c>
      <c r="P17" s="160" t="s">
        <v>65</v>
      </c>
      <c r="Q17" s="48" t="s">
        <v>62</v>
      </c>
      <c r="R17" s="152"/>
      <c r="S17" s="149"/>
      <c r="T17" s="149"/>
      <c r="U17" s="149"/>
    </row>
    <row r="18" spans="1:21" ht="13.5" thickBot="1">
      <c r="A18" s="174" t="s">
        <v>77</v>
      </c>
      <c r="B18" s="175"/>
      <c r="C18" s="175"/>
      <c r="D18" s="174" t="s">
        <v>78</v>
      </c>
      <c r="E18" s="175"/>
      <c r="F18" s="175"/>
      <c r="G18" s="174" t="s">
        <v>79</v>
      </c>
      <c r="H18" s="175"/>
      <c r="I18" s="175"/>
      <c r="J18" s="174" t="s">
        <v>80</v>
      </c>
      <c r="K18" s="175"/>
      <c r="L18" s="175"/>
      <c r="M18" s="101">
        <f>$G$11</f>
        <v>0</v>
      </c>
      <c r="N18" s="101">
        <f>$G$8</f>
        <v>0</v>
      </c>
      <c r="O18" s="101">
        <f>$G$10</f>
        <v>0</v>
      </c>
      <c r="P18" s="101">
        <f>LARGE(A25:L28,1)</f>
        <v>106</v>
      </c>
      <c r="Q18" s="5">
        <f>$G$9</f>
        <v>0</v>
      </c>
      <c r="R18" s="152"/>
      <c r="S18" s="149"/>
      <c r="T18" s="149"/>
      <c r="U18" s="149"/>
    </row>
    <row r="19" spans="1:21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29"/>
      <c r="N19" s="29"/>
      <c r="O19" s="84"/>
      <c r="P19" s="29"/>
      <c r="R19" s="152"/>
      <c r="S19" s="149"/>
      <c r="T19" s="149"/>
      <c r="U19" s="149"/>
    </row>
    <row r="20" spans="1:21" ht="12.75">
      <c r="A20" s="93" t="s">
        <v>48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29"/>
      <c r="N20" s="29"/>
      <c r="O20" s="84"/>
      <c r="P20" s="29"/>
      <c r="R20" s="152"/>
      <c r="S20" s="149"/>
      <c r="T20" s="149"/>
      <c r="U20" s="149"/>
    </row>
    <row r="21" spans="1:21" ht="12.75">
      <c r="A21" s="95" t="s">
        <v>49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0"/>
      <c r="M21" s="29"/>
      <c r="N21" s="29"/>
      <c r="O21" s="84"/>
      <c r="P21" s="29"/>
      <c r="R21" s="152"/>
      <c r="S21" s="149"/>
      <c r="T21" s="149"/>
      <c r="U21" s="149"/>
    </row>
    <row r="22" spans="1:21" ht="12.75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4"/>
      <c r="L22" s="90"/>
      <c r="M22" s="29"/>
      <c r="N22" s="29"/>
      <c r="O22" s="84"/>
      <c r="P22" s="29"/>
      <c r="R22" s="152"/>
      <c r="S22" s="149"/>
      <c r="T22" s="149"/>
      <c r="U22" s="149"/>
    </row>
    <row r="23" spans="1:21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4"/>
      <c r="L23" s="90"/>
      <c r="M23" s="29"/>
      <c r="N23" s="29"/>
      <c r="O23" s="84"/>
      <c r="P23" s="29"/>
      <c r="R23" s="152"/>
      <c r="S23" s="149"/>
      <c r="T23" s="149"/>
      <c r="U23" s="149"/>
    </row>
    <row r="24" spans="1:21" ht="13.5" thickBot="1">
      <c r="A24" s="95" t="s">
        <v>46</v>
      </c>
      <c r="B24" s="95"/>
      <c r="C24" s="95"/>
      <c r="D24" s="95"/>
      <c r="E24" s="95"/>
      <c r="F24" s="95"/>
      <c r="G24" s="95"/>
      <c r="H24" s="95"/>
      <c r="I24" s="95"/>
      <c r="J24" s="95"/>
      <c r="K24" s="94"/>
      <c r="L24" s="90"/>
      <c r="M24" s="29"/>
      <c r="N24" s="29"/>
      <c r="O24" s="84"/>
      <c r="P24" s="29"/>
      <c r="R24" s="152"/>
      <c r="S24" s="149"/>
      <c r="T24" s="149"/>
      <c r="U24" s="149"/>
    </row>
    <row r="25" spans="1:21" ht="12.75">
      <c r="A25" s="106">
        <v>35</v>
      </c>
      <c r="B25" s="107">
        <v>38</v>
      </c>
      <c r="C25" s="107">
        <v>22</v>
      </c>
      <c r="D25" s="107">
        <v>59</v>
      </c>
      <c r="E25" s="107">
        <v>19</v>
      </c>
      <c r="F25" s="107">
        <v>60</v>
      </c>
      <c r="G25" s="107">
        <v>91</v>
      </c>
      <c r="H25" s="107">
        <v>80</v>
      </c>
      <c r="I25" s="107">
        <v>106</v>
      </c>
      <c r="J25" s="107">
        <v>95</v>
      </c>
      <c r="K25" s="107">
        <v>54</v>
      </c>
      <c r="L25" s="108">
        <v>30</v>
      </c>
      <c r="M25" s="29"/>
      <c r="N25" s="29"/>
      <c r="O25" s="84"/>
      <c r="P25" s="29"/>
      <c r="R25" s="152"/>
      <c r="S25" s="149"/>
      <c r="T25" s="149"/>
      <c r="U25" s="149"/>
    </row>
    <row r="26" spans="1:21" ht="12.75">
      <c r="A26" s="109">
        <v>50</v>
      </c>
      <c r="B26" s="110">
        <v>56</v>
      </c>
      <c r="C26" s="110">
        <v>76</v>
      </c>
      <c r="D26" s="110">
        <v>40</v>
      </c>
      <c r="E26" s="110">
        <v>81</v>
      </c>
      <c r="F26" s="110">
        <v>69</v>
      </c>
      <c r="G26" s="110"/>
      <c r="H26" s="110"/>
      <c r="I26" s="110"/>
      <c r="J26" s="110"/>
      <c r="K26" s="110"/>
      <c r="L26" s="111"/>
      <c r="M26" s="29"/>
      <c r="N26" s="29"/>
      <c r="R26" s="152"/>
      <c r="S26" s="149"/>
      <c r="T26" s="149"/>
      <c r="U26" s="149"/>
    </row>
    <row r="27" spans="1:21" ht="12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29"/>
      <c r="N27" s="29"/>
      <c r="R27" s="152"/>
      <c r="S27" s="149"/>
      <c r="T27" s="149"/>
      <c r="U27" s="149"/>
    </row>
    <row r="28" spans="1:21" s="10" customFormat="1" ht="13.5" thickBo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51"/>
      <c r="N28" s="51"/>
      <c r="R28" s="152"/>
      <c r="S28" s="149"/>
      <c r="T28" s="149"/>
      <c r="U28" s="149"/>
    </row>
    <row r="29" spans="1:21" s="48" customFormat="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97"/>
      <c r="N29" s="97"/>
      <c r="O29" s="51"/>
      <c r="P29" s="51"/>
      <c r="R29" s="152"/>
      <c r="S29" s="149"/>
      <c r="T29" s="149"/>
      <c r="U29" s="149"/>
    </row>
    <row r="30" spans="1:21" s="48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97"/>
      <c r="N30" s="97"/>
      <c r="O30" s="51"/>
      <c r="P30" s="51"/>
      <c r="R30" s="152"/>
      <c r="S30" s="149"/>
      <c r="T30" s="149"/>
      <c r="U30" s="149"/>
    </row>
    <row r="31" spans="1:21" s="48" customFormat="1" ht="13.5" thickBo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R31" s="152"/>
      <c r="S31" s="149"/>
      <c r="T31" s="149"/>
      <c r="U31" s="149"/>
    </row>
    <row r="32" spans="1:21" s="48" customFormat="1" ht="17.25" thickBot="1" thickTop="1">
      <c r="A32" s="169" t="s">
        <v>35</v>
      </c>
      <c r="B32" s="169"/>
      <c r="C32" s="169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104"/>
      <c r="R32" s="152"/>
      <c r="S32" s="149"/>
      <c r="T32" s="149"/>
      <c r="U32" s="149"/>
    </row>
    <row r="33" spans="1:21" s="48" customFormat="1" ht="13.5" thickBot="1">
      <c r="A33" s="189" t="s">
        <v>74</v>
      </c>
      <c r="B33" s="167"/>
      <c r="C33" s="167"/>
      <c r="D33" s="189" t="s">
        <v>75</v>
      </c>
      <c r="E33" s="167"/>
      <c r="F33" s="167"/>
      <c r="G33" s="189" t="s">
        <v>76</v>
      </c>
      <c r="H33" s="167"/>
      <c r="I33" s="167"/>
      <c r="J33" s="167" t="s">
        <v>94</v>
      </c>
      <c r="K33" s="167"/>
      <c r="L33" s="167"/>
      <c r="M33" s="98" t="s">
        <v>1</v>
      </c>
      <c r="N33" s="99" t="s">
        <v>61</v>
      </c>
      <c r="O33" s="99" t="s">
        <v>60</v>
      </c>
      <c r="P33" s="91" t="s">
        <v>65</v>
      </c>
      <c r="Q33" s="48" t="s">
        <v>62</v>
      </c>
      <c r="R33" s="152"/>
      <c r="S33" s="149"/>
      <c r="T33" s="149"/>
      <c r="U33" s="149"/>
    </row>
    <row r="34" spans="1:21" s="48" customFormat="1" ht="13.5" thickBot="1">
      <c r="A34" s="171"/>
      <c r="B34" s="172"/>
      <c r="C34" s="173"/>
      <c r="D34" s="171"/>
      <c r="E34" s="172"/>
      <c r="F34" s="173"/>
      <c r="G34" s="171"/>
      <c r="H34" s="172"/>
      <c r="I34" s="173"/>
      <c r="J34" s="171"/>
      <c r="K34" s="172"/>
      <c r="L34" s="173"/>
      <c r="M34" s="115">
        <f>$G$11</f>
        <v>0</v>
      </c>
      <c r="N34" s="115">
        <f>$G$8</f>
        <v>0</v>
      </c>
      <c r="O34" s="116">
        <f>$G$10</f>
        <v>0</v>
      </c>
      <c r="P34" s="92" t="e">
        <f>LARGE(A37:L40,1)</f>
        <v>#NUM!</v>
      </c>
      <c r="Q34" s="5">
        <f>$G$9</f>
        <v>0</v>
      </c>
      <c r="R34" s="152"/>
      <c r="S34" s="149"/>
      <c r="T34" s="149"/>
      <c r="U34" s="149"/>
    </row>
    <row r="35" spans="1:21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8"/>
      <c r="L35" s="119"/>
      <c r="M35" s="119"/>
      <c r="N35" s="119"/>
      <c r="O35" s="120"/>
      <c r="P35" s="29"/>
      <c r="R35" s="152"/>
      <c r="S35" s="149"/>
      <c r="T35" s="149"/>
      <c r="U35" s="149"/>
    </row>
    <row r="36" spans="1:21" ht="13.5" thickBot="1">
      <c r="A36" s="117" t="s">
        <v>46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8"/>
      <c r="L36" s="119"/>
      <c r="M36" s="119"/>
      <c r="N36" s="119"/>
      <c r="O36" s="120"/>
      <c r="P36" s="29"/>
      <c r="R36" s="152"/>
      <c r="S36" s="149"/>
      <c r="T36" s="149"/>
      <c r="U36" s="149"/>
    </row>
    <row r="37" spans="1:2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119"/>
      <c r="N37" s="119"/>
      <c r="O37" s="120"/>
      <c r="P37" s="29"/>
      <c r="R37" s="152"/>
      <c r="S37" s="149"/>
      <c r="T37" s="149"/>
      <c r="U37" s="149"/>
    </row>
    <row r="38" spans="1:21" ht="12.75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6"/>
      <c r="M38" s="119"/>
      <c r="N38" s="119"/>
      <c r="O38" s="120"/>
      <c r="P38" s="84"/>
      <c r="R38" s="152"/>
      <c r="S38" s="149"/>
      <c r="T38" s="149"/>
      <c r="U38" s="149"/>
    </row>
    <row r="39" spans="1:21" ht="12.75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6"/>
      <c r="M39" s="93"/>
      <c r="N39" s="93"/>
      <c r="O39" s="119"/>
      <c r="P39" s="29"/>
      <c r="R39" s="152"/>
      <c r="S39" s="149"/>
      <c r="T39" s="149"/>
      <c r="U39" s="149"/>
    </row>
    <row r="40" spans="1:21" ht="13.5" thickBot="1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9"/>
      <c r="M40" s="130"/>
      <c r="N40" s="130"/>
      <c r="O40" s="131"/>
      <c r="P40" s="105"/>
      <c r="R40" s="152"/>
      <c r="S40" s="149"/>
      <c r="T40" s="149"/>
      <c r="U40" s="149"/>
    </row>
    <row r="41" spans="1:16" ht="13.5" thickTop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29"/>
    </row>
    <row r="42" spans="1:16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29"/>
    </row>
    <row r="43" spans="1:16" ht="13.5" thickBo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29"/>
    </row>
    <row r="44" spans="1:18" s="48" customFormat="1" ht="17.25" thickBot="1" thickTop="1">
      <c r="A44" s="169" t="s">
        <v>37</v>
      </c>
      <c r="B44" s="169"/>
      <c r="C44" s="169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/>
      <c r="P44" s="104"/>
      <c r="R44" s="143"/>
    </row>
    <row r="45" spans="1:18" s="48" customFormat="1" ht="13.5" thickBot="1">
      <c r="A45" s="189" t="s">
        <v>74</v>
      </c>
      <c r="B45" s="167"/>
      <c r="C45" s="167"/>
      <c r="D45" s="189" t="s">
        <v>75</v>
      </c>
      <c r="E45" s="167"/>
      <c r="F45" s="167"/>
      <c r="G45" s="189" t="s">
        <v>76</v>
      </c>
      <c r="H45" s="167"/>
      <c r="I45" s="167"/>
      <c r="J45" s="167" t="s">
        <v>94</v>
      </c>
      <c r="K45" s="167"/>
      <c r="L45" s="167"/>
      <c r="M45" s="98" t="s">
        <v>1</v>
      </c>
      <c r="N45" s="98" t="s">
        <v>61</v>
      </c>
      <c r="O45" s="98" t="s">
        <v>60</v>
      </c>
      <c r="P45" s="91" t="s">
        <v>65</v>
      </c>
      <c r="Q45" s="48" t="s">
        <v>62</v>
      </c>
      <c r="R45" s="143"/>
    </row>
    <row r="46" spans="1:18" s="48" customFormat="1" ht="13.5" thickBo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15">
        <f>$G$11</f>
        <v>0</v>
      </c>
      <c r="N46" s="115">
        <f>$G$8</f>
        <v>0</v>
      </c>
      <c r="O46" s="116">
        <f>$G$10</f>
        <v>0</v>
      </c>
      <c r="P46" s="92" t="e">
        <f>LARGE(A49:L52,1)</f>
        <v>#NUM!</v>
      </c>
      <c r="Q46" s="5">
        <f>$G$9</f>
        <v>0</v>
      </c>
      <c r="R46" s="143"/>
    </row>
    <row r="47" spans="1:16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8"/>
      <c r="L47" s="119"/>
      <c r="M47" s="119"/>
      <c r="N47" s="119"/>
      <c r="O47" s="120"/>
      <c r="P47" s="29"/>
    </row>
    <row r="48" spans="1:16" ht="13.5" thickBot="1">
      <c r="A48" s="117" t="s">
        <v>46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8"/>
      <c r="L48" s="119"/>
      <c r="M48" s="119"/>
      <c r="N48" s="119"/>
      <c r="O48" s="120"/>
      <c r="P48" s="29"/>
    </row>
    <row r="49" spans="1:16" ht="12.75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119"/>
      <c r="N49" s="119"/>
      <c r="O49" s="120"/>
      <c r="P49" s="29"/>
    </row>
    <row r="50" spans="1:16" ht="12.75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6"/>
      <c r="M50" s="119"/>
      <c r="N50" s="119"/>
      <c r="O50" s="120"/>
      <c r="P50" s="84"/>
    </row>
    <row r="51" spans="1:16" ht="12.75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93"/>
      <c r="N51" s="93"/>
      <c r="O51" s="119"/>
      <c r="P51" s="29"/>
    </row>
    <row r="52" spans="1:16" ht="13.5" thickBo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  <c r="M52" s="130"/>
      <c r="N52" s="130"/>
      <c r="O52" s="131"/>
      <c r="P52" s="105"/>
    </row>
    <row r="53" spans="1:16" ht="13.5" thickTop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19"/>
      <c r="P53" s="29"/>
    </row>
    <row r="54" spans="1:16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119"/>
      <c r="P54" s="29"/>
    </row>
    <row r="55" spans="1:16" ht="13.5" thickBo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119"/>
      <c r="P55" s="29"/>
    </row>
    <row r="56" spans="1:15" ht="16.5" thickBot="1">
      <c r="A56" s="170" t="s">
        <v>38</v>
      </c>
      <c r="B56" s="170"/>
      <c r="C56" s="170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5"/>
    </row>
    <row r="57" spans="1:17" ht="13.5" thickBot="1">
      <c r="A57" s="189" t="s">
        <v>74</v>
      </c>
      <c r="B57" s="167"/>
      <c r="C57" s="167"/>
      <c r="D57" s="189" t="s">
        <v>75</v>
      </c>
      <c r="E57" s="167"/>
      <c r="F57" s="167"/>
      <c r="G57" s="189" t="s">
        <v>76</v>
      </c>
      <c r="H57" s="167"/>
      <c r="I57" s="167"/>
      <c r="J57" s="167" t="s">
        <v>94</v>
      </c>
      <c r="K57" s="167"/>
      <c r="L57" s="167"/>
      <c r="M57" s="98" t="s">
        <v>1</v>
      </c>
      <c r="N57" s="98" t="s">
        <v>61</v>
      </c>
      <c r="O57" s="98" t="s">
        <v>60</v>
      </c>
      <c r="P57" s="91" t="s">
        <v>65</v>
      </c>
      <c r="Q57" s="48" t="s">
        <v>62</v>
      </c>
    </row>
    <row r="58" spans="1:17" ht="13.5" thickBo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15">
        <f>$G$11</f>
        <v>0</v>
      </c>
      <c r="N58" s="115">
        <f>$G$8</f>
        <v>0</v>
      </c>
      <c r="O58" s="116">
        <f>$G$10</f>
        <v>0</v>
      </c>
      <c r="P58" s="92" t="e">
        <f>LARGE(A61:L64,1)</f>
        <v>#NUM!</v>
      </c>
      <c r="Q58" s="5">
        <f>$G$9</f>
        <v>0</v>
      </c>
    </row>
    <row r="59" spans="1:16" ht="12.7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7"/>
      <c r="L59" s="119"/>
      <c r="M59" s="119"/>
      <c r="N59" s="119"/>
      <c r="O59" s="120"/>
      <c r="P59" s="29"/>
    </row>
    <row r="60" spans="1:16" ht="13.5" thickBot="1">
      <c r="A60" s="136" t="s">
        <v>46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7"/>
      <c r="L60" s="119"/>
      <c r="M60" s="119"/>
      <c r="N60" s="119"/>
      <c r="O60" s="120"/>
      <c r="P60" s="29"/>
    </row>
    <row r="61" spans="1:16" ht="12.75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3"/>
      <c r="M61" s="119"/>
      <c r="N61" s="119"/>
      <c r="O61" s="120"/>
      <c r="P61" s="29"/>
    </row>
    <row r="62" spans="1:15" ht="12.75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6"/>
      <c r="M62" s="119"/>
      <c r="N62" s="119"/>
      <c r="O62" s="138"/>
    </row>
    <row r="63" spans="1:16" ht="12.75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6"/>
      <c r="M63" s="93"/>
      <c r="N63" s="93"/>
      <c r="O63" s="135"/>
      <c r="P63" s="10"/>
    </row>
    <row r="64" spans="1:16" ht="13.5" thickBot="1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1"/>
      <c r="M64" s="93"/>
      <c r="N64" s="93"/>
      <c r="O64" s="135"/>
      <c r="P64" s="10"/>
    </row>
    <row r="65" spans="1:16" ht="12.7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135"/>
      <c r="P65" s="10"/>
    </row>
    <row r="66" spans="1:16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29"/>
    </row>
    <row r="67" spans="1:16" ht="13.5" thickBo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19"/>
      <c r="P67" s="29"/>
    </row>
    <row r="68" spans="1:16" ht="17.25" thickBot="1" thickTop="1">
      <c r="A68" s="169" t="s">
        <v>39</v>
      </c>
      <c r="B68" s="169"/>
      <c r="C68" s="169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3"/>
      <c r="P68" s="104"/>
    </row>
    <row r="69" spans="1:17" ht="13.5" thickBot="1">
      <c r="A69" s="189" t="s">
        <v>74</v>
      </c>
      <c r="B69" s="167"/>
      <c r="C69" s="167"/>
      <c r="D69" s="189" t="s">
        <v>75</v>
      </c>
      <c r="E69" s="167"/>
      <c r="F69" s="167"/>
      <c r="G69" s="189" t="s">
        <v>76</v>
      </c>
      <c r="H69" s="167"/>
      <c r="I69" s="167"/>
      <c r="J69" s="167" t="s">
        <v>94</v>
      </c>
      <c r="K69" s="167"/>
      <c r="L69" s="167"/>
      <c r="M69" s="98" t="s">
        <v>1</v>
      </c>
      <c r="N69" s="98" t="s">
        <v>61</v>
      </c>
      <c r="O69" s="98" t="s">
        <v>60</v>
      </c>
      <c r="P69" s="91" t="s">
        <v>65</v>
      </c>
      <c r="Q69" s="48" t="s">
        <v>62</v>
      </c>
    </row>
    <row r="70" spans="1:17" ht="13.5" thickBot="1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15">
        <f>$G$11</f>
        <v>0</v>
      </c>
      <c r="N70" s="115">
        <f>$G$8</f>
        <v>0</v>
      </c>
      <c r="O70" s="116">
        <f>$G$10</f>
        <v>0</v>
      </c>
      <c r="P70" s="92" t="e">
        <f>LARGE(A73:L76,1)</f>
        <v>#NUM!</v>
      </c>
      <c r="Q70" s="5">
        <f>$G$9</f>
        <v>0</v>
      </c>
    </row>
    <row r="71" spans="1:16" ht="12.7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8"/>
      <c r="L71" s="119"/>
      <c r="M71" s="119"/>
      <c r="N71" s="119"/>
      <c r="O71" s="120"/>
      <c r="P71" s="29"/>
    </row>
    <row r="72" spans="1:16" ht="13.5" thickBot="1">
      <c r="A72" s="117" t="s">
        <v>46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8"/>
      <c r="L72" s="119"/>
      <c r="M72" s="119"/>
      <c r="N72" s="119"/>
      <c r="O72" s="120"/>
      <c r="P72" s="29"/>
    </row>
    <row r="73" spans="1:16" ht="12.75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3"/>
      <c r="M73" s="119"/>
      <c r="N73" s="119"/>
      <c r="O73" s="120"/>
      <c r="P73" s="29"/>
    </row>
    <row r="74" spans="1:16" ht="12.75">
      <c r="A74" s="124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6"/>
      <c r="M74" s="119"/>
      <c r="N74" s="119"/>
      <c r="O74" s="120"/>
      <c r="P74" s="84"/>
    </row>
    <row r="75" spans="1:16" ht="12.75">
      <c r="A75" s="124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6"/>
      <c r="M75" s="93"/>
      <c r="N75" s="93"/>
      <c r="O75" s="119"/>
      <c r="P75" s="29"/>
    </row>
    <row r="76" spans="1:16" ht="13.5" thickBot="1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9"/>
      <c r="M76" s="130"/>
      <c r="N76" s="130"/>
      <c r="O76" s="131"/>
      <c r="P76" s="105"/>
    </row>
    <row r="77" spans="1:16" ht="13.5" thickTop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29"/>
    </row>
    <row r="78" spans="1:16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29"/>
    </row>
    <row r="79" spans="1:16" ht="13.5" thickBo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29"/>
    </row>
    <row r="80" spans="1:16" ht="17.25" thickBot="1" thickTop="1">
      <c r="A80" s="169" t="s">
        <v>40</v>
      </c>
      <c r="B80" s="169"/>
      <c r="C80" s="169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3"/>
      <c r="P80" s="104"/>
    </row>
    <row r="81" spans="1:17" ht="13.5" thickBot="1">
      <c r="A81" s="189" t="s">
        <v>74</v>
      </c>
      <c r="B81" s="167"/>
      <c r="C81" s="167"/>
      <c r="D81" s="189" t="s">
        <v>75</v>
      </c>
      <c r="E81" s="167"/>
      <c r="F81" s="167"/>
      <c r="G81" s="189" t="s">
        <v>76</v>
      </c>
      <c r="H81" s="167"/>
      <c r="I81" s="167"/>
      <c r="J81" s="167" t="s">
        <v>94</v>
      </c>
      <c r="K81" s="167"/>
      <c r="L81" s="167"/>
      <c r="M81" s="98" t="s">
        <v>1</v>
      </c>
      <c r="N81" s="98" t="s">
        <v>61</v>
      </c>
      <c r="O81" s="98" t="s">
        <v>60</v>
      </c>
      <c r="P81" s="91" t="s">
        <v>65</v>
      </c>
      <c r="Q81" s="48" t="s">
        <v>62</v>
      </c>
    </row>
    <row r="82" spans="1:17" ht="13.5" thickBot="1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15">
        <f>$G$11</f>
        <v>0</v>
      </c>
      <c r="N82" s="115">
        <f>$G$8</f>
        <v>0</v>
      </c>
      <c r="O82" s="116">
        <f>$G$10</f>
        <v>0</v>
      </c>
      <c r="P82" s="92" t="e">
        <f>LARGE(A85:L88,1)</f>
        <v>#NUM!</v>
      </c>
      <c r="Q82" s="5">
        <f>$G$9</f>
        <v>0</v>
      </c>
    </row>
    <row r="83" spans="1:16" ht="12.75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8"/>
      <c r="L83" s="119"/>
      <c r="M83" s="119"/>
      <c r="N83" s="119"/>
      <c r="O83" s="120"/>
      <c r="P83" s="29"/>
    </row>
    <row r="84" spans="1:16" ht="13.5" thickBot="1">
      <c r="A84" s="117" t="s">
        <v>46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8"/>
      <c r="L84" s="119"/>
      <c r="M84" s="119"/>
      <c r="N84" s="119"/>
      <c r="O84" s="120"/>
      <c r="P84" s="29"/>
    </row>
    <row r="85" spans="1:16" ht="12.75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3"/>
      <c r="M85" s="119"/>
      <c r="N85" s="119"/>
      <c r="O85" s="120"/>
      <c r="P85" s="29"/>
    </row>
    <row r="86" spans="1:16" ht="12.75">
      <c r="A86" s="124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6"/>
      <c r="M86" s="119"/>
      <c r="N86" s="119"/>
      <c r="O86" s="120"/>
      <c r="P86" s="84"/>
    </row>
    <row r="87" spans="1:16" ht="12.75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6"/>
      <c r="M87" s="93"/>
      <c r="N87" s="93"/>
      <c r="O87" s="119"/>
      <c r="P87" s="29"/>
    </row>
    <row r="88" spans="1:16" ht="13.5" thickBot="1">
      <c r="A88" s="127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9"/>
      <c r="M88" s="130"/>
      <c r="N88" s="130"/>
      <c r="O88" s="131"/>
      <c r="P88" s="105"/>
    </row>
    <row r="89" spans="1:16" ht="13.5" thickTop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119"/>
      <c r="P89" s="29"/>
    </row>
    <row r="90" spans="1:16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119"/>
      <c r="P90" s="29"/>
    </row>
    <row r="91" spans="1:16" ht="12.75" customHeight="1" thickBo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119"/>
      <c r="P91" s="29"/>
    </row>
    <row r="92" spans="1:16" ht="17.25" thickBot="1" thickTop="1">
      <c r="A92" s="169" t="s">
        <v>41</v>
      </c>
      <c r="B92" s="169"/>
      <c r="C92" s="169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3"/>
      <c r="P92" s="104"/>
    </row>
    <row r="93" spans="1:17" ht="13.5" thickBot="1">
      <c r="A93" s="189" t="s">
        <v>74</v>
      </c>
      <c r="B93" s="167"/>
      <c r="C93" s="167"/>
      <c r="D93" s="189" t="s">
        <v>75</v>
      </c>
      <c r="E93" s="167"/>
      <c r="F93" s="167"/>
      <c r="G93" s="189" t="s">
        <v>76</v>
      </c>
      <c r="H93" s="167"/>
      <c r="I93" s="167"/>
      <c r="J93" s="167" t="s">
        <v>94</v>
      </c>
      <c r="K93" s="167"/>
      <c r="L93" s="167"/>
      <c r="M93" s="98" t="s">
        <v>1</v>
      </c>
      <c r="N93" s="98" t="s">
        <v>61</v>
      </c>
      <c r="O93" s="98" t="s">
        <v>60</v>
      </c>
      <c r="P93" s="91" t="s">
        <v>65</v>
      </c>
      <c r="Q93" s="48" t="s">
        <v>62</v>
      </c>
    </row>
    <row r="94" spans="1:17" ht="13.5" thickBo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15">
        <f>$G$11</f>
        <v>0</v>
      </c>
      <c r="N94" s="115">
        <f>$G$8</f>
        <v>0</v>
      </c>
      <c r="O94" s="116">
        <f>$G$10</f>
        <v>0</v>
      </c>
      <c r="P94" s="92" t="e">
        <f>LARGE(A97:L100,1)</f>
        <v>#NUM!</v>
      </c>
      <c r="Q94" s="5">
        <f>$G$9</f>
        <v>0</v>
      </c>
    </row>
    <row r="95" spans="1:16" ht="12.7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8"/>
      <c r="L95" s="119"/>
      <c r="M95" s="119"/>
      <c r="N95" s="119"/>
      <c r="O95" s="120"/>
      <c r="P95" s="29"/>
    </row>
    <row r="96" spans="1:16" ht="13.5" thickBot="1">
      <c r="A96" s="117" t="s">
        <v>46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8"/>
      <c r="L96" s="119"/>
      <c r="M96" s="119"/>
      <c r="N96" s="119"/>
      <c r="O96" s="120"/>
      <c r="P96" s="29"/>
    </row>
    <row r="97" spans="1:16" ht="12.75">
      <c r="A97" s="121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3"/>
      <c r="M97" s="119"/>
      <c r="N97" s="119"/>
      <c r="O97" s="120"/>
      <c r="P97" s="29"/>
    </row>
    <row r="98" spans="1:16" ht="12.75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6"/>
      <c r="M98" s="119"/>
      <c r="N98" s="119"/>
      <c r="O98" s="120"/>
      <c r="P98" s="84"/>
    </row>
    <row r="99" spans="1:16" ht="12.75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6"/>
      <c r="M99" s="93"/>
      <c r="N99" s="93"/>
      <c r="O99" s="119"/>
      <c r="P99" s="29"/>
    </row>
    <row r="100" spans="1:16" ht="13.5" thickBot="1">
      <c r="A100" s="127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9"/>
      <c r="M100" s="130"/>
      <c r="N100" s="130"/>
      <c r="O100" s="131"/>
      <c r="P100" s="105"/>
    </row>
    <row r="101" spans="1:16" ht="13.5" thickTop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29"/>
    </row>
    <row r="102" spans="1:16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29"/>
    </row>
    <row r="103" spans="1:15" ht="13.5" thickBo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</row>
    <row r="104" spans="1:16" ht="17.25" thickBot="1" thickTop="1">
      <c r="A104" s="169" t="s">
        <v>42</v>
      </c>
      <c r="B104" s="169"/>
      <c r="C104" s="169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3"/>
      <c r="P104" s="104"/>
    </row>
    <row r="105" spans="1:17" ht="13.5" thickBot="1">
      <c r="A105" s="189" t="s">
        <v>74</v>
      </c>
      <c r="B105" s="167"/>
      <c r="C105" s="167"/>
      <c r="D105" s="189" t="s">
        <v>75</v>
      </c>
      <c r="E105" s="167"/>
      <c r="F105" s="167"/>
      <c r="G105" s="189" t="s">
        <v>76</v>
      </c>
      <c r="H105" s="167"/>
      <c r="I105" s="167"/>
      <c r="J105" s="167" t="s">
        <v>94</v>
      </c>
      <c r="K105" s="167"/>
      <c r="L105" s="167"/>
      <c r="M105" s="98" t="s">
        <v>1</v>
      </c>
      <c r="N105" s="98" t="s">
        <v>61</v>
      </c>
      <c r="O105" s="98" t="s">
        <v>60</v>
      </c>
      <c r="P105" s="91" t="s">
        <v>65</v>
      </c>
      <c r="Q105" s="48" t="s">
        <v>62</v>
      </c>
    </row>
    <row r="106" spans="1:17" ht="13.5" thickBo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15">
        <f>$G$11</f>
        <v>0</v>
      </c>
      <c r="N106" s="115">
        <f>$G$8</f>
        <v>0</v>
      </c>
      <c r="O106" s="116">
        <f>$G$10</f>
        <v>0</v>
      </c>
      <c r="P106" s="92" t="e">
        <f>LARGE(A109:L112,1)</f>
        <v>#NUM!</v>
      </c>
      <c r="Q106" s="5">
        <f>$G$9</f>
        <v>0</v>
      </c>
    </row>
    <row r="107" spans="1:16" ht="12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8"/>
      <c r="L107" s="119"/>
      <c r="M107" s="119"/>
      <c r="N107" s="119"/>
      <c r="O107" s="120"/>
      <c r="P107" s="29"/>
    </row>
    <row r="108" spans="1:16" ht="13.5" thickBot="1">
      <c r="A108" s="117" t="s">
        <v>46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8"/>
      <c r="L108" s="119"/>
      <c r="M108" s="119"/>
      <c r="N108" s="119"/>
      <c r="O108" s="120"/>
      <c r="P108" s="29"/>
    </row>
    <row r="109" spans="1:16" ht="12.75">
      <c r="A109" s="121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3"/>
      <c r="M109" s="119"/>
      <c r="N109" s="119"/>
      <c r="O109" s="120"/>
      <c r="P109" s="29"/>
    </row>
    <row r="110" spans="1:16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6"/>
      <c r="M110" s="119"/>
      <c r="N110" s="119"/>
      <c r="O110" s="120"/>
      <c r="P110" s="84"/>
    </row>
    <row r="111" spans="1:16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6"/>
      <c r="M111" s="93"/>
      <c r="N111" s="93"/>
      <c r="O111" s="119"/>
      <c r="P111" s="29"/>
    </row>
    <row r="112" spans="1:16" ht="13.5" thickBot="1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9"/>
      <c r="M112" s="130"/>
      <c r="N112" s="130"/>
      <c r="O112" s="131"/>
      <c r="P112" s="105"/>
    </row>
    <row r="113" spans="1:16" ht="13.5" thickTop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29"/>
    </row>
    <row r="114" spans="1:16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29"/>
    </row>
    <row r="115" spans="1:16" ht="13.5" thickBo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19"/>
      <c r="P115" s="29"/>
    </row>
    <row r="116" spans="1:16" ht="17.25" thickBot="1" thickTop="1">
      <c r="A116" s="169" t="s">
        <v>43</v>
      </c>
      <c r="B116" s="169"/>
      <c r="C116" s="169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3"/>
      <c r="P116" s="104"/>
    </row>
    <row r="117" spans="1:17" ht="13.5" thickBot="1">
      <c r="A117" s="189" t="s">
        <v>74</v>
      </c>
      <c r="B117" s="167"/>
      <c r="C117" s="167"/>
      <c r="D117" s="189" t="s">
        <v>75</v>
      </c>
      <c r="E117" s="167"/>
      <c r="F117" s="167"/>
      <c r="G117" s="189" t="s">
        <v>76</v>
      </c>
      <c r="H117" s="167"/>
      <c r="I117" s="167"/>
      <c r="J117" s="167" t="s">
        <v>94</v>
      </c>
      <c r="K117" s="167"/>
      <c r="L117" s="167"/>
      <c r="M117" s="98" t="s">
        <v>1</v>
      </c>
      <c r="N117" s="98" t="s">
        <v>61</v>
      </c>
      <c r="O117" s="98" t="s">
        <v>60</v>
      </c>
      <c r="P117" s="91" t="s">
        <v>65</v>
      </c>
      <c r="Q117" s="48" t="s">
        <v>62</v>
      </c>
    </row>
    <row r="118" spans="1:17" ht="13.5" thickBo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15">
        <f>$G$11</f>
        <v>0</v>
      </c>
      <c r="N118" s="115">
        <f>$G$8</f>
        <v>0</v>
      </c>
      <c r="O118" s="116">
        <f>$G$10</f>
        <v>0</v>
      </c>
      <c r="P118" s="92" t="e">
        <f>LARGE(A121:L124,1)</f>
        <v>#NUM!</v>
      </c>
      <c r="Q118" s="5">
        <f>$G$9</f>
        <v>0</v>
      </c>
    </row>
    <row r="119" spans="1:16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8"/>
      <c r="L119" s="119"/>
      <c r="M119" s="119"/>
      <c r="N119" s="119"/>
      <c r="O119" s="120"/>
      <c r="P119" s="29"/>
    </row>
    <row r="120" spans="1:16" ht="13.5" thickBot="1">
      <c r="A120" s="117" t="s">
        <v>46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8"/>
      <c r="L120" s="119"/>
      <c r="M120" s="119"/>
      <c r="N120" s="119"/>
      <c r="O120" s="120"/>
      <c r="P120" s="29"/>
    </row>
    <row r="121" spans="1:16" ht="12.75">
      <c r="A121" s="121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3"/>
      <c r="M121" s="119"/>
      <c r="N121" s="119"/>
      <c r="O121" s="120"/>
      <c r="P121" s="29"/>
    </row>
    <row r="122" spans="1:16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6"/>
      <c r="M122" s="119"/>
      <c r="N122" s="119"/>
      <c r="O122" s="120"/>
      <c r="P122" s="84"/>
    </row>
    <row r="123" spans="1:16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6"/>
      <c r="M123" s="93"/>
      <c r="N123" s="93"/>
      <c r="O123" s="119"/>
      <c r="P123" s="29"/>
    </row>
    <row r="124" spans="1:16" ht="13.5" thickBot="1">
      <c r="A124" s="127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9"/>
      <c r="M124" s="130"/>
      <c r="N124" s="130"/>
      <c r="O124" s="131"/>
      <c r="P124" s="105"/>
    </row>
    <row r="125" spans="1:16" ht="13.5" thickTop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29"/>
    </row>
    <row r="126" spans="1:16" ht="12.7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29"/>
    </row>
    <row r="127" spans="1:16" ht="13.5" thickBo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29"/>
    </row>
    <row r="128" spans="1:16" ht="17.25" thickBot="1" thickTop="1">
      <c r="A128" s="169" t="s">
        <v>44</v>
      </c>
      <c r="B128" s="169"/>
      <c r="C128" s="169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3"/>
      <c r="P128" s="104"/>
    </row>
    <row r="129" spans="1:17" ht="13.5" thickBot="1">
      <c r="A129" s="189" t="s">
        <v>74</v>
      </c>
      <c r="B129" s="167"/>
      <c r="C129" s="167"/>
      <c r="D129" s="189" t="s">
        <v>75</v>
      </c>
      <c r="E129" s="167"/>
      <c r="F129" s="167"/>
      <c r="G129" s="189" t="s">
        <v>76</v>
      </c>
      <c r="H129" s="167"/>
      <c r="I129" s="167"/>
      <c r="J129" s="167" t="s">
        <v>94</v>
      </c>
      <c r="K129" s="167"/>
      <c r="L129" s="167"/>
      <c r="M129" s="98" t="s">
        <v>1</v>
      </c>
      <c r="N129" s="98" t="s">
        <v>61</v>
      </c>
      <c r="O129" s="98" t="s">
        <v>60</v>
      </c>
      <c r="P129" s="91" t="s">
        <v>65</v>
      </c>
      <c r="Q129" s="48" t="s">
        <v>62</v>
      </c>
    </row>
    <row r="130" spans="1:17" ht="13.5" thickBo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15">
        <f>$G$11</f>
        <v>0</v>
      </c>
      <c r="N130" s="115">
        <f>$G$8</f>
        <v>0</v>
      </c>
      <c r="O130" s="116">
        <f>$G$10</f>
        <v>0</v>
      </c>
      <c r="P130" s="92" t="e">
        <f>LARGE(A133:L136,1)</f>
        <v>#NUM!</v>
      </c>
      <c r="Q130" s="5">
        <f>$G$9</f>
        <v>0</v>
      </c>
    </row>
    <row r="131" spans="1:16" ht="12.7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8"/>
      <c r="L131" s="119"/>
      <c r="M131" s="119"/>
      <c r="N131" s="119"/>
      <c r="O131" s="120"/>
      <c r="P131" s="29"/>
    </row>
    <row r="132" spans="1:16" ht="13.5" thickBot="1">
      <c r="A132" s="117" t="s">
        <v>46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8"/>
      <c r="L132" s="119"/>
      <c r="M132" s="119"/>
      <c r="N132" s="119"/>
      <c r="O132" s="120"/>
      <c r="P132" s="29"/>
    </row>
    <row r="133" spans="1:16" ht="12.75">
      <c r="A133" s="121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3"/>
      <c r="M133" s="119"/>
      <c r="N133" s="119"/>
      <c r="O133" s="120"/>
      <c r="P133" s="29"/>
    </row>
    <row r="134" spans="1:16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6"/>
      <c r="M134" s="119"/>
      <c r="N134" s="119"/>
      <c r="O134" s="120"/>
      <c r="P134" s="84"/>
    </row>
    <row r="135" spans="1:16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6"/>
      <c r="M135" s="93"/>
      <c r="N135" s="93"/>
      <c r="O135" s="119"/>
      <c r="P135" s="29"/>
    </row>
    <row r="136" spans="1:16" ht="13.5" thickBot="1">
      <c r="A136" s="127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9"/>
      <c r="M136" s="130"/>
      <c r="N136" s="130"/>
      <c r="O136" s="131"/>
      <c r="P136" s="105"/>
    </row>
    <row r="137" spans="1:16" ht="13.5" thickTop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119"/>
      <c r="P137" s="29"/>
    </row>
    <row r="138" spans="1:16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119"/>
      <c r="P138" s="29"/>
    </row>
    <row r="139" spans="1:16" ht="13.5" thickBo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119"/>
      <c r="P139" s="29"/>
    </row>
    <row r="140" spans="1:16" ht="17.25" thickBot="1" thickTop="1">
      <c r="A140" s="169" t="s">
        <v>45</v>
      </c>
      <c r="B140" s="169"/>
      <c r="C140" s="169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3"/>
      <c r="P140" s="104"/>
    </row>
    <row r="141" spans="1:17" ht="13.5" thickBot="1">
      <c r="A141" s="189" t="s">
        <v>74</v>
      </c>
      <c r="B141" s="167"/>
      <c r="C141" s="167"/>
      <c r="D141" s="189" t="s">
        <v>75</v>
      </c>
      <c r="E141" s="167"/>
      <c r="F141" s="167"/>
      <c r="G141" s="189" t="s">
        <v>76</v>
      </c>
      <c r="H141" s="167"/>
      <c r="I141" s="167"/>
      <c r="J141" s="167" t="s">
        <v>94</v>
      </c>
      <c r="K141" s="167"/>
      <c r="L141" s="167"/>
      <c r="M141" s="98" t="s">
        <v>1</v>
      </c>
      <c r="N141" s="98" t="s">
        <v>61</v>
      </c>
      <c r="O141" s="98" t="s">
        <v>60</v>
      </c>
      <c r="P141" s="91" t="s">
        <v>65</v>
      </c>
      <c r="Q141" s="48" t="s">
        <v>62</v>
      </c>
    </row>
    <row r="142" spans="1:17" ht="13.5" thickBo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15">
        <f>$G$11</f>
        <v>0</v>
      </c>
      <c r="N142" s="115">
        <f>$G$8</f>
        <v>0</v>
      </c>
      <c r="O142" s="116">
        <f>$G$10</f>
        <v>0</v>
      </c>
      <c r="P142" s="92" t="e">
        <f>LARGE(A145:L148,1)</f>
        <v>#NUM!</v>
      </c>
      <c r="Q142" s="5">
        <f>$G$9</f>
        <v>0</v>
      </c>
    </row>
    <row r="143" spans="1:16" ht="12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20"/>
      <c r="P143" s="29"/>
    </row>
    <row r="144" spans="1:16" ht="13.5" thickBot="1">
      <c r="A144" s="117" t="s">
        <v>46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8"/>
      <c r="L144" s="119"/>
      <c r="M144" s="119"/>
      <c r="N144" s="119"/>
      <c r="O144" s="120"/>
      <c r="P144" s="29"/>
    </row>
    <row r="145" spans="1:16" ht="12.75">
      <c r="A145" s="121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3"/>
      <c r="M145" s="119"/>
      <c r="N145" s="119"/>
      <c r="O145" s="120"/>
      <c r="P145" s="29"/>
    </row>
    <row r="146" spans="1:16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6"/>
      <c r="M146" s="119"/>
      <c r="N146" s="119"/>
      <c r="O146" s="120"/>
      <c r="P146" s="84"/>
    </row>
    <row r="147" spans="1:16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6"/>
      <c r="M147" s="93"/>
      <c r="N147" s="93"/>
      <c r="O147" s="119"/>
      <c r="P147" s="29"/>
    </row>
    <row r="148" spans="1:16" ht="13.5" thickBot="1">
      <c r="A148" s="127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9"/>
      <c r="M148" s="130"/>
      <c r="N148" s="130"/>
      <c r="O148" s="131"/>
      <c r="P148" s="105"/>
    </row>
    <row r="149" ht="13.5" thickTop="1"/>
  </sheetData>
  <sheetProtection sheet="1" selectLockedCells="1"/>
  <mergeCells count="112">
    <mergeCell ref="A2:P2"/>
    <mergeCell ref="S8:U8"/>
    <mergeCell ref="A1:P1"/>
    <mergeCell ref="G8:L8"/>
    <mergeCell ref="G9:L9"/>
    <mergeCell ref="G10:L10"/>
    <mergeCell ref="A8:F8"/>
    <mergeCell ref="A9:F9"/>
    <mergeCell ref="A10:F10"/>
    <mergeCell ref="A11:F11"/>
    <mergeCell ref="G17:I17"/>
    <mergeCell ref="J17:L17"/>
    <mergeCell ref="A12:F12"/>
    <mergeCell ref="A16:C16"/>
    <mergeCell ref="G11:L11"/>
    <mergeCell ref="G12:L12"/>
    <mergeCell ref="A18:C18"/>
    <mergeCell ref="D18:F18"/>
    <mergeCell ref="G18:I18"/>
    <mergeCell ref="J18:L18"/>
    <mergeCell ref="A17:C17"/>
    <mergeCell ref="D17:F17"/>
    <mergeCell ref="A34:C34"/>
    <mergeCell ref="D34:F34"/>
    <mergeCell ref="G34:I34"/>
    <mergeCell ref="J34:L34"/>
    <mergeCell ref="A44:C44"/>
    <mergeCell ref="A32:C32"/>
    <mergeCell ref="A33:C33"/>
    <mergeCell ref="D33:F33"/>
    <mergeCell ref="G33:I33"/>
    <mergeCell ref="J33:L33"/>
    <mergeCell ref="A45:C45"/>
    <mergeCell ref="D45:F45"/>
    <mergeCell ref="G45:I45"/>
    <mergeCell ref="J45:L45"/>
    <mergeCell ref="A46:C46"/>
    <mergeCell ref="D46:F46"/>
    <mergeCell ref="G46:I46"/>
    <mergeCell ref="J46:L46"/>
    <mergeCell ref="A58:C58"/>
    <mergeCell ref="D58:F58"/>
    <mergeCell ref="G58:I58"/>
    <mergeCell ref="J58:L58"/>
    <mergeCell ref="A68:C68"/>
    <mergeCell ref="A56:C56"/>
    <mergeCell ref="A57:C57"/>
    <mergeCell ref="D57:F57"/>
    <mergeCell ref="G57:I57"/>
    <mergeCell ref="J57:L57"/>
    <mergeCell ref="A69:C69"/>
    <mergeCell ref="D69:F69"/>
    <mergeCell ref="G69:I69"/>
    <mergeCell ref="J69:L69"/>
    <mergeCell ref="A70:C70"/>
    <mergeCell ref="D70:F70"/>
    <mergeCell ref="G70:I70"/>
    <mergeCell ref="J70:L70"/>
    <mergeCell ref="A82:C82"/>
    <mergeCell ref="D82:F82"/>
    <mergeCell ref="G82:I82"/>
    <mergeCell ref="J82:L82"/>
    <mergeCell ref="A92:C92"/>
    <mergeCell ref="A80:C80"/>
    <mergeCell ref="A81:C81"/>
    <mergeCell ref="D81:F81"/>
    <mergeCell ref="G81:I81"/>
    <mergeCell ref="J81:L81"/>
    <mergeCell ref="A93:C93"/>
    <mergeCell ref="D93:F93"/>
    <mergeCell ref="G93:I93"/>
    <mergeCell ref="J93:L93"/>
    <mergeCell ref="A94:C94"/>
    <mergeCell ref="D94:F94"/>
    <mergeCell ref="G94:I94"/>
    <mergeCell ref="J94:L94"/>
    <mergeCell ref="A106:C106"/>
    <mergeCell ref="D106:F106"/>
    <mergeCell ref="G106:I106"/>
    <mergeCell ref="J106:L106"/>
    <mergeCell ref="A116:C116"/>
    <mergeCell ref="A104:C104"/>
    <mergeCell ref="A105:C105"/>
    <mergeCell ref="D105:F105"/>
    <mergeCell ref="G105:I105"/>
    <mergeCell ref="J105:L105"/>
    <mergeCell ref="A117:C117"/>
    <mergeCell ref="D117:F117"/>
    <mergeCell ref="G117:I117"/>
    <mergeCell ref="J117:L117"/>
    <mergeCell ref="A118:C118"/>
    <mergeCell ref="D118:F118"/>
    <mergeCell ref="G118:I118"/>
    <mergeCell ref="J118:L118"/>
    <mergeCell ref="A130:C130"/>
    <mergeCell ref="D130:F130"/>
    <mergeCell ref="G130:I130"/>
    <mergeCell ref="J130:L130"/>
    <mergeCell ref="A140:C140"/>
    <mergeCell ref="A128:C128"/>
    <mergeCell ref="A129:C129"/>
    <mergeCell ref="D129:F129"/>
    <mergeCell ref="G129:I129"/>
    <mergeCell ref="J129:L129"/>
    <mergeCell ref="A141:C141"/>
    <mergeCell ref="D141:F141"/>
    <mergeCell ref="G141:I141"/>
    <mergeCell ref="J141:L141"/>
    <mergeCell ref="A142:C142"/>
    <mergeCell ref="D142:F142"/>
    <mergeCell ref="G142:I142"/>
    <mergeCell ref="J142:L142"/>
  </mergeCells>
  <printOptions/>
  <pageMargins left="0.787401575" right="0.787401575" top="0.46" bottom="0.49" header="0.46" footer="0.4921259845"/>
  <pageSetup horizontalDpi="600" verticalDpi="600" orientation="portrait" paperSize="9" scale="49" r:id="rId1"/>
  <rowBreaks count="2" manualBreakCount="2">
    <brk id="55" max="20" man="1"/>
    <brk id="10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9"/>
  <sheetViews>
    <sheetView zoomScalePageLayoutView="0" workbookViewId="0" topLeftCell="A10">
      <selection activeCell="T19" sqref="T19"/>
    </sheetView>
  </sheetViews>
  <sheetFormatPr defaultColWidth="11.421875" defaultRowHeight="12.75"/>
  <cols>
    <col min="1" max="2" width="3.8515625" style="5" customWidth="1"/>
    <col min="3" max="6" width="22.7109375" style="5" customWidth="1"/>
    <col min="7" max="7" width="7.7109375" style="6" customWidth="1"/>
    <col min="8" max="8" width="11.421875" style="5" customWidth="1"/>
    <col min="9" max="9" width="8.421875" style="8" customWidth="1"/>
    <col min="10" max="10" width="6.7109375" style="44" customWidth="1"/>
    <col min="11" max="14" width="5.28125" style="5" customWidth="1"/>
    <col min="15" max="15" width="8.00390625" style="5" customWidth="1"/>
    <col min="16" max="16" width="4.57421875" style="5" customWidth="1"/>
    <col min="17" max="28" width="5.28125" style="5" customWidth="1"/>
    <col min="29" max="29" width="22.7109375" style="5" customWidth="1"/>
    <col min="30" max="16384" width="11.421875" style="5" customWidth="1"/>
  </cols>
  <sheetData>
    <row r="1" spans="1:2" ht="31.5" customHeight="1">
      <c r="A1" s="4" t="s">
        <v>85</v>
      </c>
      <c r="B1" s="4"/>
    </row>
    <row r="2" spans="1:29" s="53" customFormat="1" ht="24" customHeight="1">
      <c r="A2" s="9" t="s">
        <v>30</v>
      </c>
      <c r="B2" s="9"/>
      <c r="D2" s="54"/>
      <c r="E2" s="54"/>
      <c r="F2" s="54"/>
      <c r="J2" s="55"/>
      <c r="P2" s="56"/>
      <c r="Q2" s="55"/>
      <c r="Z2" s="9"/>
      <c r="AA2" s="9"/>
      <c r="AB2" s="9"/>
      <c r="AC2" s="54"/>
    </row>
    <row r="3" ht="14.25" customHeight="1">
      <c r="R3" s="10"/>
    </row>
    <row r="4" spans="1:29" ht="14.25" customHeight="1">
      <c r="A4" s="43" t="s">
        <v>92</v>
      </c>
      <c r="B4" s="43"/>
      <c r="C4" s="10"/>
      <c r="D4" s="10"/>
      <c r="E4" s="10"/>
      <c r="F4" s="146" t="s">
        <v>66</v>
      </c>
      <c r="G4" s="184"/>
      <c r="H4" s="185"/>
      <c r="I4" s="185"/>
      <c r="J4" s="5"/>
      <c r="AC4" s="10"/>
    </row>
    <row r="5" spans="1:29" ht="14.25" customHeight="1">
      <c r="A5" s="43" t="s">
        <v>90</v>
      </c>
      <c r="B5" s="43"/>
      <c r="C5" s="10"/>
      <c r="D5" s="10"/>
      <c r="E5" s="10"/>
      <c r="F5" s="146" t="s">
        <v>29</v>
      </c>
      <c r="G5" s="184"/>
      <c r="H5" s="185"/>
      <c r="I5" s="185"/>
      <c r="J5" s="5"/>
      <c r="S5" s="186"/>
      <c r="T5" s="187"/>
      <c r="U5" s="187"/>
      <c r="V5" s="187"/>
      <c r="AC5" s="10"/>
    </row>
    <row r="6" spans="1:29" s="12" customFormat="1" ht="14.25" customHeight="1">
      <c r="A6" s="43" t="s">
        <v>31</v>
      </c>
      <c r="B6" s="57"/>
      <c r="C6" s="57"/>
      <c r="D6" s="57"/>
      <c r="E6" s="57"/>
      <c r="F6" s="146" t="s">
        <v>28</v>
      </c>
      <c r="G6" s="184"/>
      <c r="H6" s="185"/>
      <c r="I6" s="185"/>
      <c r="J6" s="5"/>
      <c r="K6" s="5"/>
      <c r="L6" s="5"/>
      <c r="M6" s="5"/>
      <c r="N6" s="5"/>
      <c r="O6" s="5"/>
      <c r="P6" s="5"/>
      <c r="Q6" s="5"/>
      <c r="AC6" s="57"/>
    </row>
    <row r="7" spans="2:29" s="12" customFormat="1" ht="14.25" customHeight="1">
      <c r="B7" s="43"/>
      <c r="C7" s="57"/>
      <c r="D7" s="57"/>
      <c r="E7" s="57"/>
      <c r="F7" s="146" t="s">
        <v>2</v>
      </c>
      <c r="G7" s="184"/>
      <c r="H7" s="185"/>
      <c r="I7" s="185"/>
      <c r="J7" s="5"/>
      <c r="K7" s="5"/>
      <c r="L7" s="5"/>
      <c r="M7" s="5"/>
      <c r="N7" s="5"/>
      <c r="O7" s="5"/>
      <c r="P7" s="5"/>
      <c r="Q7" s="5"/>
      <c r="AC7" s="57"/>
    </row>
    <row r="8" spans="6:17" s="12" customFormat="1" ht="14.25" customHeight="1">
      <c r="F8" s="146" t="s">
        <v>22</v>
      </c>
      <c r="G8" s="184"/>
      <c r="H8" s="185"/>
      <c r="I8" s="185"/>
      <c r="J8" s="5"/>
      <c r="K8" s="5"/>
      <c r="L8" s="5"/>
      <c r="M8" s="5"/>
      <c r="N8" s="5"/>
      <c r="O8" s="5"/>
      <c r="P8" s="5"/>
      <c r="Q8" s="5"/>
    </row>
    <row r="9" spans="7:10" s="12" customFormat="1" ht="14.25" customHeight="1">
      <c r="G9" s="58"/>
      <c r="I9" s="14"/>
      <c r="J9" s="59"/>
    </row>
    <row r="10" spans="7:10" s="12" customFormat="1" ht="14.25" customHeight="1">
      <c r="G10" s="58"/>
      <c r="I10" s="14"/>
      <c r="J10" s="59"/>
    </row>
    <row r="11" ht="14.25" customHeight="1"/>
    <row r="12" spans="1:29" ht="141" customHeight="1">
      <c r="A12" s="60" t="s">
        <v>27</v>
      </c>
      <c r="B12" s="61" t="s">
        <v>19</v>
      </c>
      <c r="C12" s="150" t="s">
        <v>93</v>
      </c>
      <c r="D12" s="60" t="s">
        <v>0</v>
      </c>
      <c r="E12" s="60" t="s">
        <v>73</v>
      </c>
      <c r="F12" s="60" t="s">
        <v>61</v>
      </c>
      <c r="G12" s="61" t="s">
        <v>1</v>
      </c>
      <c r="H12" s="62" t="s">
        <v>69</v>
      </c>
      <c r="I12" s="63" t="s">
        <v>25</v>
      </c>
      <c r="J12" s="64" t="s">
        <v>3</v>
      </c>
      <c r="K12" s="65" t="s">
        <v>6</v>
      </c>
      <c r="L12" s="65" t="s">
        <v>4</v>
      </c>
      <c r="M12" s="65" t="s">
        <v>5</v>
      </c>
      <c r="N12" s="65" t="s">
        <v>7</v>
      </c>
      <c r="O12" s="66" t="s">
        <v>18</v>
      </c>
      <c r="P12" s="67" t="s">
        <v>26</v>
      </c>
      <c r="Q12" s="68" t="s">
        <v>10</v>
      </c>
      <c r="R12" s="68" t="s">
        <v>11</v>
      </c>
      <c r="S12" s="68" t="s">
        <v>12</v>
      </c>
      <c r="T12" s="68" t="s">
        <v>13</v>
      </c>
      <c r="U12" s="68" t="s">
        <v>14</v>
      </c>
      <c r="V12" s="68" t="s">
        <v>15</v>
      </c>
      <c r="W12" s="68" t="s">
        <v>16</v>
      </c>
      <c r="X12" s="68" t="s">
        <v>17</v>
      </c>
      <c r="Y12" s="68" t="s">
        <v>9</v>
      </c>
      <c r="Z12" s="68" t="s">
        <v>8</v>
      </c>
      <c r="AA12" s="68" t="s">
        <v>70</v>
      </c>
      <c r="AB12" s="68" t="s">
        <v>71</v>
      </c>
      <c r="AC12" s="60" t="s">
        <v>0</v>
      </c>
    </row>
    <row r="13" spans="1:29" ht="12.75">
      <c r="A13" s="50">
        <v>0</v>
      </c>
      <c r="B13" s="26" t="s">
        <v>51</v>
      </c>
      <c r="C13" s="147" t="s">
        <v>83</v>
      </c>
      <c r="D13" s="50" t="s">
        <v>86</v>
      </c>
      <c r="E13" s="144" t="s">
        <v>87</v>
      </c>
      <c r="F13" s="49" t="s">
        <v>67</v>
      </c>
      <c r="G13" s="26" t="s">
        <v>52</v>
      </c>
      <c r="H13" s="49" t="s">
        <v>68</v>
      </c>
      <c r="I13" s="69">
        <f>O13/P13</f>
        <v>141.6</v>
      </c>
      <c r="J13" s="47">
        <f>LARGE(Q13:AB13,1)</f>
        <v>157</v>
      </c>
      <c r="K13" s="50">
        <f>LARGE(Q13:AB13,2)</f>
        <v>148</v>
      </c>
      <c r="L13" s="50">
        <f>LARGE(Q13:AB13,3)</f>
        <v>144</v>
      </c>
      <c r="M13" s="50">
        <f>LARGE(Q13:AB13,4)</f>
        <v>139</v>
      </c>
      <c r="N13" s="50">
        <f>LARGE(Q13:AB13,5)</f>
        <v>120</v>
      </c>
      <c r="O13" s="50">
        <f>SUM(J13:N13)</f>
        <v>708</v>
      </c>
      <c r="P13" s="50">
        <f>COUNTIF(J13:N13,"&gt;0")</f>
        <v>5</v>
      </c>
      <c r="Q13" s="70">
        <v>120</v>
      </c>
      <c r="R13" s="70">
        <v>107</v>
      </c>
      <c r="S13" s="70">
        <v>86</v>
      </c>
      <c r="T13" s="70" t="s">
        <v>53</v>
      </c>
      <c r="U13" s="70">
        <v>144</v>
      </c>
      <c r="V13" s="70">
        <v>112</v>
      </c>
      <c r="W13" s="70">
        <v>139</v>
      </c>
      <c r="X13" s="70">
        <v>157</v>
      </c>
      <c r="Y13" s="70">
        <v>148</v>
      </c>
      <c r="Z13" s="70">
        <v>0</v>
      </c>
      <c r="AA13" s="70">
        <v>0</v>
      </c>
      <c r="AB13" s="70">
        <v>0</v>
      </c>
      <c r="AC13" s="50" t="str">
        <f>D13</f>
        <v>Hans</v>
      </c>
    </row>
    <row r="14" spans="1:29" ht="12.75">
      <c r="A14" s="50">
        <v>0</v>
      </c>
      <c r="B14" s="26" t="s">
        <v>55</v>
      </c>
      <c r="C14" s="147" t="s">
        <v>84</v>
      </c>
      <c r="D14" s="50" t="s">
        <v>88</v>
      </c>
      <c r="E14" s="144" t="s">
        <v>87</v>
      </c>
      <c r="F14" s="49" t="s">
        <v>72</v>
      </c>
      <c r="G14" s="26" t="s">
        <v>56</v>
      </c>
      <c r="H14" s="49" t="s">
        <v>68</v>
      </c>
      <c r="I14" s="69">
        <f>O14/P14</f>
        <v>185.33333333333334</v>
      </c>
      <c r="J14" s="47">
        <f aca="true" t="shared" si="0" ref="J14:J44">LARGE(Q14:AB14,1)</f>
        <v>205</v>
      </c>
      <c r="K14" s="50">
        <f aca="true" t="shared" si="1" ref="K14:K44">LARGE(Q14:AB14,2)</f>
        <v>197</v>
      </c>
      <c r="L14" s="50">
        <f aca="true" t="shared" si="2" ref="L14:L44">LARGE(Q14:AB14,3)</f>
        <v>154</v>
      </c>
      <c r="M14" s="50">
        <f aca="true" t="shared" si="3" ref="M14:M44">LARGE(Q14:AB14,4)</f>
        <v>0</v>
      </c>
      <c r="N14" s="50">
        <f aca="true" t="shared" si="4" ref="N14:N44">LARGE(Q14:AB14,5)</f>
        <v>0</v>
      </c>
      <c r="O14" s="50">
        <f>SUM(J14:N14)</f>
        <v>556</v>
      </c>
      <c r="P14" s="50">
        <f>COUNTIF(J14:N14,"&gt;0")</f>
        <v>3</v>
      </c>
      <c r="Q14" s="70">
        <v>154</v>
      </c>
      <c r="R14" s="70">
        <v>197</v>
      </c>
      <c r="S14" s="70">
        <v>205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50" t="str">
        <f>D14</f>
        <v>Lisa</v>
      </c>
    </row>
    <row r="15" spans="1:29" ht="12.75">
      <c r="A15" s="71">
        <v>1</v>
      </c>
      <c r="B15" s="42"/>
      <c r="C15" s="148"/>
      <c r="D15" s="42"/>
      <c r="E15" s="42"/>
      <c r="F15" s="72">
        <f aca="true" t="shared" si="5" ref="F15:F44">$G$4</f>
        <v>0</v>
      </c>
      <c r="G15" s="73">
        <f aca="true" t="shared" si="6" ref="G15:G44">$G$7</f>
        <v>0</v>
      </c>
      <c r="H15" s="74">
        <f aca="true" t="shared" si="7" ref="H15:H44">$G$6</f>
        <v>0</v>
      </c>
      <c r="I15" s="75" t="e">
        <f aca="true" t="shared" si="8" ref="I15:I44">O15/P15</f>
        <v>#DIV/0!</v>
      </c>
      <c r="J15" s="47">
        <f t="shared" si="0"/>
        <v>0</v>
      </c>
      <c r="K15" s="72">
        <f t="shared" si="1"/>
        <v>0</v>
      </c>
      <c r="L15" s="72">
        <f t="shared" si="2"/>
        <v>0</v>
      </c>
      <c r="M15" s="72">
        <f t="shared" si="3"/>
        <v>0</v>
      </c>
      <c r="N15" s="72">
        <f t="shared" si="4"/>
        <v>0</v>
      </c>
      <c r="O15" s="76">
        <f>SUM(J15:N15)</f>
        <v>0</v>
      </c>
      <c r="P15" s="76">
        <f>COUNTIF(J15:N15,"&gt;0")</f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72">
        <f>D15</f>
        <v>0</v>
      </c>
    </row>
    <row r="16" spans="1:29" ht="12.75">
      <c r="A16" s="71">
        <v>2</v>
      </c>
      <c r="B16" s="3"/>
      <c r="C16" s="149"/>
      <c r="D16" s="3"/>
      <c r="E16" s="3"/>
      <c r="F16" s="72">
        <f t="shared" si="5"/>
        <v>0</v>
      </c>
      <c r="G16" s="73">
        <f t="shared" si="6"/>
        <v>0</v>
      </c>
      <c r="H16" s="74">
        <f t="shared" si="7"/>
        <v>0</v>
      </c>
      <c r="I16" s="75" t="e">
        <f t="shared" si="8"/>
        <v>#DIV/0!</v>
      </c>
      <c r="J16" s="47">
        <f t="shared" si="0"/>
        <v>0</v>
      </c>
      <c r="K16" s="72">
        <f t="shared" si="1"/>
        <v>0</v>
      </c>
      <c r="L16" s="72">
        <f t="shared" si="2"/>
        <v>0</v>
      </c>
      <c r="M16" s="72">
        <f t="shared" si="3"/>
        <v>0</v>
      </c>
      <c r="N16" s="72">
        <f t="shared" si="4"/>
        <v>0</v>
      </c>
      <c r="O16" s="76">
        <f>SUM(J16:N16)</f>
        <v>0</v>
      </c>
      <c r="P16" s="76">
        <f aca="true" t="shared" si="9" ref="P16:P44">COUNTIF(J16:N16,"&gt;0")</f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72">
        <f aca="true" t="shared" si="10" ref="AC16:AC44">D16</f>
        <v>0</v>
      </c>
    </row>
    <row r="17" spans="1:29" ht="12.75">
      <c r="A17" s="71">
        <v>3</v>
      </c>
      <c r="B17" s="3"/>
      <c r="C17" s="149"/>
      <c r="D17" s="42"/>
      <c r="E17" s="3"/>
      <c r="F17" s="72">
        <f t="shared" si="5"/>
        <v>0</v>
      </c>
      <c r="G17" s="73">
        <f t="shared" si="6"/>
        <v>0</v>
      </c>
      <c r="H17" s="74">
        <f t="shared" si="7"/>
        <v>0</v>
      </c>
      <c r="I17" s="75" t="e">
        <f t="shared" si="8"/>
        <v>#DIV/0!</v>
      </c>
      <c r="J17" s="47">
        <f t="shared" si="0"/>
        <v>0</v>
      </c>
      <c r="K17" s="72">
        <f t="shared" si="1"/>
        <v>0</v>
      </c>
      <c r="L17" s="72">
        <f t="shared" si="2"/>
        <v>0</v>
      </c>
      <c r="M17" s="72">
        <f t="shared" si="3"/>
        <v>0</v>
      </c>
      <c r="N17" s="72">
        <f t="shared" si="4"/>
        <v>0</v>
      </c>
      <c r="O17" s="76">
        <f aca="true" t="shared" si="11" ref="O17:O44">SUM(J17:N17)</f>
        <v>0</v>
      </c>
      <c r="P17" s="76">
        <f t="shared" si="9"/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72">
        <f t="shared" si="10"/>
        <v>0</v>
      </c>
    </row>
    <row r="18" spans="1:29" ht="12.75">
      <c r="A18" s="71">
        <v>4</v>
      </c>
      <c r="B18" s="3"/>
      <c r="C18" s="149"/>
      <c r="D18" s="3"/>
      <c r="E18" s="3"/>
      <c r="F18" s="72">
        <f t="shared" si="5"/>
        <v>0</v>
      </c>
      <c r="G18" s="73">
        <f t="shared" si="6"/>
        <v>0</v>
      </c>
      <c r="H18" s="74">
        <f t="shared" si="7"/>
        <v>0</v>
      </c>
      <c r="I18" s="75" t="e">
        <f t="shared" si="8"/>
        <v>#DIV/0!</v>
      </c>
      <c r="J18" s="47">
        <f t="shared" si="0"/>
        <v>0</v>
      </c>
      <c r="K18" s="72">
        <f t="shared" si="1"/>
        <v>0</v>
      </c>
      <c r="L18" s="72">
        <f t="shared" si="2"/>
        <v>0</v>
      </c>
      <c r="M18" s="72">
        <f t="shared" si="3"/>
        <v>0</v>
      </c>
      <c r="N18" s="72">
        <f t="shared" si="4"/>
        <v>0</v>
      </c>
      <c r="O18" s="76">
        <f t="shared" si="11"/>
        <v>0</v>
      </c>
      <c r="P18" s="76">
        <f>COUNTIF(J18:N18,"&gt;0")</f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/>
      <c r="AA18" s="52">
        <v>0</v>
      </c>
      <c r="AB18" s="52">
        <v>0</v>
      </c>
      <c r="AC18" s="72">
        <f t="shared" si="10"/>
        <v>0</v>
      </c>
    </row>
    <row r="19" spans="1:29" ht="12.75">
      <c r="A19" s="71">
        <v>5</v>
      </c>
      <c r="B19" s="3"/>
      <c r="C19" s="149"/>
      <c r="D19" s="3"/>
      <c r="E19" s="3"/>
      <c r="F19" s="72">
        <f t="shared" si="5"/>
        <v>0</v>
      </c>
      <c r="G19" s="73">
        <f t="shared" si="6"/>
        <v>0</v>
      </c>
      <c r="H19" s="74">
        <f t="shared" si="7"/>
        <v>0</v>
      </c>
      <c r="I19" s="75" t="e">
        <f t="shared" si="8"/>
        <v>#DIV/0!</v>
      </c>
      <c r="J19" s="47">
        <f t="shared" si="0"/>
        <v>0</v>
      </c>
      <c r="K19" s="72">
        <f t="shared" si="1"/>
        <v>0</v>
      </c>
      <c r="L19" s="72">
        <f t="shared" si="2"/>
        <v>0</v>
      </c>
      <c r="M19" s="72">
        <f t="shared" si="3"/>
        <v>0</v>
      </c>
      <c r="N19" s="72">
        <f t="shared" si="4"/>
        <v>0</v>
      </c>
      <c r="O19" s="76">
        <f t="shared" si="11"/>
        <v>0</v>
      </c>
      <c r="P19" s="76">
        <f t="shared" si="9"/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72">
        <f t="shared" si="10"/>
        <v>0</v>
      </c>
    </row>
    <row r="20" spans="1:29" ht="12.75">
      <c r="A20" s="71">
        <v>6</v>
      </c>
      <c r="B20" s="3"/>
      <c r="C20" s="149"/>
      <c r="D20" s="42"/>
      <c r="E20" s="42"/>
      <c r="F20" s="72">
        <f t="shared" si="5"/>
        <v>0</v>
      </c>
      <c r="G20" s="73">
        <f t="shared" si="6"/>
        <v>0</v>
      </c>
      <c r="H20" s="74">
        <f t="shared" si="7"/>
        <v>0</v>
      </c>
      <c r="I20" s="75" t="e">
        <f t="shared" si="8"/>
        <v>#DIV/0!</v>
      </c>
      <c r="J20" s="47">
        <f t="shared" si="0"/>
        <v>0</v>
      </c>
      <c r="K20" s="72">
        <f t="shared" si="1"/>
        <v>0</v>
      </c>
      <c r="L20" s="72">
        <f t="shared" si="2"/>
        <v>0</v>
      </c>
      <c r="M20" s="72">
        <f t="shared" si="3"/>
        <v>0</v>
      </c>
      <c r="N20" s="72">
        <f t="shared" si="4"/>
        <v>0</v>
      </c>
      <c r="O20" s="76">
        <f t="shared" si="11"/>
        <v>0</v>
      </c>
      <c r="P20" s="76">
        <f t="shared" si="9"/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72">
        <f t="shared" si="10"/>
        <v>0</v>
      </c>
    </row>
    <row r="21" spans="1:29" ht="12.75">
      <c r="A21" s="71">
        <v>7</v>
      </c>
      <c r="B21" s="3"/>
      <c r="C21" s="149"/>
      <c r="D21" s="3"/>
      <c r="E21" s="3"/>
      <c r="F21" s="72">
        <f t="shared" si="5"/>
        <v>0</v>
      </c>
      <c r="G21" s="73">
        <f t="shared" si="6"/>
        <v>0</v>
      </c>
      <c r="H21" s="74">
        <f t="shared" si="7"/>
        <v>0</v>
      </c>
      <c r="I21" s="75" t="e">
        <f t="shared" si="8"/>
        <v>#DIV/0!</v>
      </c>
      <c r="J21" s="47">
        <f t="shared" si="0"/>
        <v>0</v>
      </c>
      <c r="K21" s="72">
        <f t="shared" si="1"/>
        <v>0</v>
      </c>
      <c r="L21" s="72">
        <f t="shared" si="2"/>
        <v>0</v>
      </c>
      <c r="M21" s="72">
        <f t="shared" si="3"/>
        <v>0</v>
      </c>
      <c r="N21" s="72">
        <f t="shared" si="4"/>
        <v>0</v>
      </c>
      <c r="O21" s="76">
        <f t="shared" si="11"/>
        <v>0</v>
      </c>
      <c r="P21" s="76">
        <f t="shared" si="9"/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72">
        <f t="shared" si="10"/>
        <v>0</v>
      </c>
    </row>
    <row r="22" spans="1:29" ht="12.75">
      <c r="A22" s="71">
        <v>8</v>
      </c>
      <c r="B22" s="3"/>
      <c r="C22" s="149"/>
      <c r="D22" s="3"/>
      <c r="E22" s="3"/>
      <c r="F22" s="72">
        <f t="shared" si="5"/>
        <v>0</v>
      </c>
      <c r="G22" s="73">
        <f t="shared" si="6"/>
        <v>0</v>
      </c>
      <c r="H22" s="74">
        <f t="shared" si="7"/>
        <v>0</v>
      </c>
      <c r="I22" s="75" t="e">
        <f t="shared" si="8"/>
        <v>#DIV/0!</v>
      </c>
      <c r="J22" s="47">
        <f t="shared" si="0"/>
        <v>0</v>
      </c>
      <c r="K22" s="72">
        <f t="shared" si="1"/>
        <v>0</v>
      </c>
      <c r="L22" s="72">
        <f t="shared" si="2"/>
        <v>0</v>
      </c>
      <c r="M22" s="72">
        <f t="shared" si="3"/>
        <v>0</v>
      </c>
      <c r="N22" s="72">
        <f t="shared" si="4"/>
        <v>0</v>
      </c>
      <c r="O22" s="76">
        <f t="shared" si="11"/>
        <v>0</v>
      </c>
      <c r="P22" s="76">
        <f t="shared" si="9"/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72">
        <f t="shared" si="10"/>
        <v>0</v>
      </c>
    </row>
    <row r="23" spans="1:29" ht="12.75">
      <c r="A23" s="71">
        <v>9</v>
      </c>
      <c r="B23" s="3"/>
      <c r="C23" s="149"/>
      <c r="D23" s="3"/>
      <c r="E23" s="3"/>
      <c r="F23" s="72">
        <f t="shared" si="5"/>
        <v>0</v>
      </c>
      <c r="G23" s="73">
        <f t="shared" si="6"/>
        <v>0</v>
      </c>
      <c r="H23" s="74">
        <f t="shared" si="7"/>
        <v>0</v>
      </c>
      <c r="I23" s="75" t="e">
        <f t="shared" si="8"/>
        <v>#DIV/0!</v>
      </c>
      <c r="J23" s="47">
        <f t="shared" si="0"/>
        <v>0</v>
      </c>
      <c r="K23" s="72">
        <f t="shared" si="1"/>
        <v>0</v>
      </c>
      <c r="L23" s="72">
        <f t="shared" si="2"/>
        <v>0</v>
      </c>
      <c r="M23" s="72">
        <f t="shared" si="3"/>
        <v>0</v>
      </c>
      <c r="N23" s="72">
        <f t="shared" si="4"/>
        <v>0</v>
      </c>
      <c r="O23" s="76">
        <f t="shared" si="11"/>
        <v>0</v>
      </c>
      <c r="P23" s="76">
        <f t="shared" si="9"/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72">
        <f t="shared" si="10"/>
        <v>0</v>
      </c>
    </row>
    <row r="24" spans="1:29" ht="12.75">
      <c r="A24" s="71">
        <v>10</v>
      </c>
      <c r="B24" s="3"/>
      <c r="C24" s="149"/>
      <c r="D24" s="3"/>
      <c r="E24" s="3"/>
      <c r="F24" s="72">
        <f t="shared" si="5"/>
        <v>0</v>
      </c>
      <c r="G24" s="73">
        <f t="shared" si="6"/>
        <v>0</v>
      </c>
      <c r="H24" s="74">
        <f t="shared" si="7"/>
        <v>0</v>
      </c>
      <c r="I24" s="75" t="e">
        <f t="shared" si="8"/>
        <v>#DIV/0!</v>
      </c>
      <c r="J24" s="47">
        <f t="shared" si="0"/>
        <v>0</v>
      </c>
      <c r="K24" s="72">
        <f t="shared" si="1"/>
        <v>0</v>
      </c>
      <c r="L24" s="72">
        <f t="shared" si="2"/>
        <v>0</v>
      </c>
      <c r="M24" s="72">
        <f t="shared" si="3"/>
        <v>0</v>
      </c>
      <c r="N24" s="72">
        <f t="shared" si="4"/>
        <v>0</v>
      </c>
      <c r="O24" s="76">
        <f t="shared" si="11"/>
        <v>0</v>
      </c>
      <c r="P24" s="76">
        <f t="shared" si="9"/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72">
        <f t="shared" si="10"/>
        <v>0</v>
      </c>
    </row>
    <row r="25" spans="1:29" ht="12.75">
      <c r="A25" s="71">
        <v>11</v>
      </c>
      <c r="B25" s="3"/>
      <c r="C25" s="149"/>
      <c r="D25" s="3"/>
      <c r="E25" s="3"/>
      <c r="F25" s="72">
        <f t="shared" si="5"/>
        <v>0</v>
      </c>
      <c r="G25" s="73">
        <f t="shared" si="6"/>
        <v>0</v>
      </c>
      <c r="H25" s="74">
        <f t="shared" si="7"/>
        <v>0</v>
      </c>
      <c r="I25" s="75" t="e">
        <f t="shared" si="8"/>
        <v>#DIV/0!</v>
      </c>
      <c r="J25" s="47">
        <f t="shared" si="0"/>
        <v>0</v>
      </c>
      <c r="K25" s="72">
        <f t="shared" si="1"/>
        <v>0</v>
      </c>
      <c r="L25" s="72">
        <f t="shared" si="2"/>
        <v>0</v>
      </c>
      <c r="M25" s="72">
        <f t="shared" si="3"/>
        <v>0</v>
      </c>
      <c r="N25" s="72">
        <f t="shared" si="4"/>
        <v>0</v>
      </c>
      <c r="O25" s="76">
        <f t="shared" si="11"/>
        <v>0</v>
      </c>
      <c r="P25" s="76">
        <f t="shared" si="9"/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72">
        <f t="shared" si="10"/>
        <v>0</v>
      </c>
    </row>
    <row r="26" spans="1:29" ht="12.75">
      <c r="A26" s="71">
        <v>12</v>
      </c>
      <c r="B26" s="3"/>
      <c r="C26" s="149"/>
      <c r="D26" s="3"/>
      <c r="E26" s="3"/>
      <c r="F26" s="72">
        <f t="shared" si="5"/>
        <v>0</v>
      </c>
      <c r="G26" s="73">
        <f t="shared" si="6"/>
        <v>0</v>
      </c>
      <c r="H26" s="74">
        <f t="shared" si="7"/>
        <v>0</v>
      </c>
      <c r="I26" s="75" t="e">
        <f t="shared" si="8"/>
        <v>#DIV/0!</v>
      </c>
      <c r="J26" s="47">
        <f t="shared" si="0"/>
        <v>0</v>
      </c>
      <c r="K26" s="72">
        <f t="shared" si="1"/>
        <v>0</v>
      </c>
      <c r="L26" s="72">
        <f t="shared" si="2"/>
        <v>0</v>
      </c>
      <c r="M26" s="72">
        <f t="shared" si="3"/>
        <v>0</v>
      </c>
      <c r="N26" s="72">
        <f t="shared" si="4"/>
        <v>0</v>
      </c>
      <c r="O26" s="76">
        <f t="shared" si="11"/>
        <v>0</v>
      </c>
      <c r="P26" s="76">
        <f t="shared" si="9"/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72">
        <f t="shared" si="10"/>
        <v>0</v>
      </c>
    </row>
    <row r="27" spans="1:29" ht="12.75">
      <c r="A27" s="71">
        <v>13</v>
      </c>
      <c r="B27" s="3"/>
      <c r="C27" s="149"/>
      <c r="D27" s="3"/>
      <c r="E27" s="3"/>
      <c r="F27" s="72">
        <f t="shared" si="5"/>
        <v>0</v>
      </c>
      <c r="G27" s="73">
        <f t="shared" si="6"/>
        <v>0</v>
      </c>
      <c r="H27" s="74">
        <f t="shared" si="7"/>
        <v>0</v>
      </c>
      <c r="I27" s="75" t="e">
        <f t="shared" si="8"/>
        <v>#DIV/0!</v>
      </c>
      <c r="J27" s="47">
        <f t="shared" si="0"/>
        <v>0</v>
      </c>
      <c r="K27" s="72">
        <f t="shared" si="1"/>
        <v>0</v>
      </c>
      <c r="L27" s="72">
        <f t="shared" si="2"/>
        <v>0</v>
      </c>
      <c r="M27" s="72">
        <f t="shared" si="3"/>
        <v>0</v>
      </c>
      <c r="N27" s="72">
        <f t="shared" si="4"/>
        <v>0</v>
      </c>
      <c r="O27" s="76">
        <f t="shared" si="11"/>
        <v>0</v>
      </c>
      <c r="P27" s="76">
        <f t="shared" si="9"/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72">
        <f t="shared" si="10"/>
        <v>0</v>
      </c>
    </row>
    <row r="28" spans="1:29" ht="12.75">
      <c r="A28" s="71">
        <v>14</v>
      </c>
      <c r="B28" s="3"/>
      <c r="C28" s="149"/>
      <c r="D28" s="3"/>
      <c r="E28" s="3"/>
      <c r="F28" s="72">
        <f t="shared" si="5"/>
        <v>0</v>
      </c>
      <c r="G28" s="73">
        <f t="shared" si="6"/>
        <v>0</v>
      </c>
      <c r="H28" s="74">
        <f t="shared" si="7"/>
        <v>0</v>
      </c>
      <c r="I28" s="75" t="e">
        <f t="shared" si="8"/>
        <v>#DIV/0!</v>
      </c>
      <c r="J28" s="47">
        <f t="shared" si="0"/>
        <v>0</v>
      </c>
      <c r="K28" s="72">
        <f t="shared" si="1"/>
        <v>0</v>
      </c>
      <c r="L28" s="72">
        <f t="shared" si="2"/>
        <v>0</v>
      </c>
      <c r="M28" s="72">
        <f t="shared" si="3"/>
        <v>0</v>
      </c>
      <c r="N28" s="72">
        <f t="shared" si="4"/>
        <v>0</v>
      </c>
      <c r="O28" s="76">
        <f t="shared" si="11"/>
        <v>0</v>
      </c>
      <c r="P28" s="76">
        <f t="shared" si="9"/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72">
        <f t="shared" si="10"/>
        <v>0</v>
      </c>
    </row>
    <row r="29" spans="1:29" ht="12.75">
      <c r="A29" s="71">
        <v>15</v>
      </c>
      <c r="B29" s="3"/>
      <c r="C29" s="149"/>
      <c r="D29" s="3"/>
      <c r="E29" s="3"/>
      <c r="F29" s="72">
        <f t="shared" si="5"/>
        <v>0</v>
      </c>
      <c r="G29" s="73">
        <f t="shared" si="6"/>
        <v>0</v>
      </c>
      <c r="H29" s="74">
        <f t="shared" si="7"/>
        <v>0</v>
      </c>
      <c r="I29" s="75" t="e">
        <f t="shared" si="8"/>
        <v>#DIV/0!</v>
      </c>
      <c r="J29" s="47">
        <f t="shared" si="0"/>
        <v>0</v>
      </c>
      <c r="K29" s="72">
        <f t="shared" si="1"/>
        <v>0</v>
      </c>
      <c r="L29" s="72">
        <f t="shared" si="2"/>
        <v>0</v>
      </c>
      <c r="M29" s="72">
        <f t="shared" si="3"/>
        <v>0</v>
      </c>
      <c r="N29" s="72">
        <f t="shared" si="4"/>
        <v>0</v>
      </c>
      <c r="O29" s="76">
        <f t="shared" si="11"/>
        <v>0</v>
      </c>
      <c r="P29" s="76">
        <f t="shared" si="9"/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72">
        <f t="shared" si="10"/>
        <v>0</v>
      </c>
    </row>
    <row r="30" spans="1:29" ht="12.75">
      <c r="A30" s="71">
        <v>16</v>
      </c>
      <c r="B30" s="3"/>
      <c r="C30" s="149"/>
      <c r="D30" s="3"/>
      <c r="E30" s="3"/>
      <c r="F30" s="72">
        <f t="shared" si="5"/>
        <v>0</v>
      </c>
      <c r="G30" s="73">
        <f t="shared" si="6"/>
        <v>0</v>
      </c>
      <c r="H30" s="74">
        <f t="shared" si="7"/>
        <v>0</v>
      </c>
      <c r="I30" s="75" t="e">
        <f t="shared" si="8"/>
        <v>#DIV/0!</v>
      </c>
      <c r="J30" s="47">
        <f t="shared" si="0"/>
        <v>0</v>
      </c>
      <c r="K30" s="72">
        <f t="shared" si="1"/>
        <v>0</v>
      </c>
      <c r="L30" s="72">
        <f t="shared" si="2"/>
        <v>0</v>
      </c>
      <c r="M30" s="72">
        <f t="shared" si="3"/>
        <v>0</v>
      </c>
      <c r="N30" s="72">
        <f t="shared" si="4"/>
        <v>0</v>
      </c>
      <c r="O30" s="76">
        <f t="shared" si="11"/>
        <v>0</v>
      </c>
      <c r="P30" s="76">
        <f t="shared" si="9"/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72">
        <f t="shared" si="10"/>
        <v>0</v>
      </c>
    </row>
    <row r="31" spans="1:29" ht="12.75">
      <c r="A31" s="71">
        <v>17</v>
      </c>
      <c r="B31" s="3"/>
      <c r="C31" s="149"/>
      <c r="D31" s="3"/>
      <c r="E31" s="3"/>
      <c r="F31" s="72">
        <f t="shared" si="5"/>
        <v>0</v>
      </c>
      <c r="G31" s="73">
        <f t="shared" si="6"/>
        <v>0</v>
      </c>
      <c r="H31" s="74">
        <f t="shared" si="7"/>
        <v>0</v>
      </c>
      <c r="I31" s="75" t="e">
        <f t="shared" si="8"/>
        <v>#DIV/0!</v>
      </c>
      <c r="J31" s="47">
        <f t="shared" si="0"/>
        <v>0</v>
      </c>
      <c r="K31" s="72">
        <f t="shared" si="1"/>
        <v>0</v>
      </c>
      <c r="L31" s="72">
        <f t="shared" si="2"/>
        <v>0</v>
      </c>
      <c r="M31" s="72">
        <f t="shared" si="3"/>
        <v>0</v>
      </c>
      <c r="N31" s="72">
        <f t="shared" si="4"/>
        <v>0</v>
      </c>
      <c r="O31" s="76">
        <f t="shared" si="11"/>
        <v>0</v>
      </c>
      <c r="P31" s="76">
        <f t="shared" si="9"/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72">
        <f t="shared" si="10"/>
        <v>0</v>
      </c>
    </row>
    <row r="32" spans="1:29" ht="12.75">
      <c r="A32" s="71">
        <v>18</v>
      </c>
      <c r="B32" s="42"/>
      <c r="C32" s="149"/>
      <c r="D32" s="3"/>
      <c r="E32" s="3"/>
      <c r="F32" s="72">
        <f t="shared" si="5"/>
        <v>0</v>
      </c>
      <c r="G32" s="73">
        <f t="shared" si="6"/>
        <v>0</v>
      </c>
      <c r="H32" s="74">
        <f t="shared" si="7"/>
        <v>0</v>
      </c>
      <c r="I32" s="75" t="e">
        <f t="shared" si="8"/>
        <v>#DIV/0!</v>
      </c>
      <c r="J32" s="47">
        <f t="shared" si="0"/>
        <v>0</v>
      </c>
      <c r="K32" s="72">
        <f t="shared" si="1"/>
        <v>0</v>
      </c>
      <c r="L32" s="72">
        <f t="shared" si="2"/>
        <v>0</v>
      </c>
      <c r="M32" s="72">
        <f t="shared" si="3"/>
        <v>0</v>
      </c>
      <c r="N32" s="72">
        <f t="shared" si="4"/>
        <v>0</v>
      </c>
      <c r="O32" s="76">
        <f t="shared" si="11"/>
        <v>0</v>
      </c>
      <c r="P32" s="76">
        <f t="shared" si="9"/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72">
        <f t="shared" si="10"/>
        <v>0</v>
      </c>
    </row>
    <row r="33" spans="1:29" ht="12.75">
      <c r="A33" s="71">
        <v>19</v>
      </c>
      <c r="B33" s="3"/>
      <c r="C33" s="149"/>
      <c r="D33" s="3"/>
      <c r="E33" s="3"/>
      <c r="F33" s="72">
        <f t="shared" si="5"/>
        <v>0</v>
      </c>
      <c r="G33" s="73">
        <f t="shared" si="6"/>
        <v>0</v>
      </c>
      <c r="H33" s="74">
        <f t="shared" si="7"/>
        <v>0</v>
      </c>
      <c r="I33" s="75" t="e">
        <f t="shared" si="8"/>
        <v>#DIV/0!</v>
      </c>
      <c r="J33" s="47">
        <f t="shared" si="0"/>
        <v>0</v>
      </c>
      <c r="K33" s="72">
        <f t="shared" si="1"/>
        <v>0</v>
      </c>
      <c r="L33" s="72">
        <f t="shared" si="2"/>
        <v>0</v>
      </c>
      <c r="M33" s="72">
        <f t="shared" si="3"/>
        <v>0</v>
      </c>
      <c r="N33" s="72">
        <f t="shared" si="4"/>
        <v>0</v>
      </c>
      <c r="O33" s="76">
        <f t="shared" si="11"/>
        <v>0</v>
      </c>
      <c r="P33" s="76">
        <f t="shared" si="9"/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72">
        <f t="shared" si="10"/>
        <v>0</v>
      </c>
    </row>
    <row r="34" spans="1:29" ht="12.75">
      <c r="A34" s="71">
        <v>20</v>
      </c>
      <c r="B34" s="3"/>
      <c r="C34" s="149"/>
      <c r="D34" s="3"/>
      <c r="E34" s="3"/>
      <c r="F34" s="72">
        <f t="shared" si="5"/>
        <v>0</v>
      </c>
      <c r="G34" s="73">
        <f t="shared" si="6"/>
        <v>0</v>
      </c>
      <c r="H34" s="74">
        <f t="shared" si="7"/>
        <v>0</v>
      </c>
      <c r="I34" s="75" t="e">
        <f t="shared" si="8"/>
        <v>#DIV/0!</v>
      </c>
      <c r="J34" s="47">
        <f t="shared" si="0"/>
        <v>0</v>
      </c>
      <c r="K34" s="72">
        <f t="shared" si="1"/>
        <v>0</v>
      </c>
      <c r="L34" s="72">
        <f t="shared" si="2"/>
        <v>0</v>
      </c>
      <c r="M34" s="72">
        <f t="shared" si="3"/>
        <v>0</v>
      </c>
      <c r="N34" s="72">
        <f t="shared" si="4"/>
        <v>0</v>
      </c>
      <c r="O34" s="76">
        <f t="shared" si="11"/>
        <v>0</v>
      </c>
      <c r="P34" s="76">
        <f t="shared" si="9"/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72">
        <f t="shared" si="10"/>
        <v>0</v>
      </c>
    </row>
    <row r="35" spans="1:29" ht="12.75">
      <c r="A35" s="71">
        <v>21</v>
      </c>
      <c r="B35" s="3"/>
      <c r="C35" s="149"/>
      <c r="D35" s="3"/>
      <c r="E35" s="3"/>
      <c r="F35" s="72">
        <f t="shared" si="5"/>
        <v>0</v>
      </c>
      <c r="G35" s="73">
        <f t="shared" si="6"/>
        <v>0</v>
      </c>
      <c r="H35" s="74">
        <f t="shared" si="7"/>
        <v>0</v>
      </c>
      <c r="I35" s="75" t="e">
        <f t="shared" si="8"/>
        <v>#DIV/0!</v>
      </c>
      <c r="J35" s="47">
        <f t="shared" si="0"/>
        <v>0</v>
      </c>
      <c r="K35" s="72">
        <f t="shared" si="1"/>
        <v>0</v>
      </c>
      <c r="L35" s="72">
        <f t="shared" si="2"/>
        <v>0</v>
      </c>
      <c r="M35" s="72">
        <f t="shared" si="3"/>
        <v>0</v>
      </c>
      <c r="N35" s="72">
        <f t="shared" si="4"/>
        <v>0</v>
      </c>
      <c r="O35" s="76">
        <f t="shared" si="11"/>
        <v>0</v>
      </c>
      <c r="P35" s="76">
        <f t="shared" si="9"/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72">
        <f t="shared" si="10"/>
        <v>0</v>
      </c>
    </row>
    <row r="36" spans="1:29" ht="12.75">
      <c r="A36" s="71">
        <v>22</v>
      </c>
      <c r="B36" s="3"/>
      <c r="C36" s="149"/>
      <c r="D36" s="3"/>
      <c r="E36" s="3"/>
      <c r="F36" s="72">
        <f t="shared" si="5"/>
        <v>0</v>
      </c>
      <c r="G36" s="73">
        <f t="shared" si="6"/>
        <v>0</v>
      </c>
      <c r="H36" s="74">
        <f t="shared" si="7"/>
        <v>0</v>
      </c>
      <c r="I36" s="75" t="e">
        <f t="shared" si="8"/>
        <v>#DIV/0!</v>
      </c>
      <c r="J36" s="47">
        <f t="shared" si="0"/>
        <v>0</v>
      </c>
      <c r="K36" s="72">
        <f t="shared" si="1"/>
        <v>0</v>
      </c>
      <c r="L36" s="72">
        <f t="shared" si="2"/>
        <v>0</v>
      </c>
      <c r="M36" s="72">
        <f t="shared" si="3"/>
        <v>0</v>
      </c>
      <c r="N36" s="72">
        <f t="shared" si="4"/>
        <v>0</v>
      </c>
      <c r="O36" s="76">
        <f t="shared" si="11"/>
        <v>0</v>
      </c>
      <c r="P36" s="76">
        <f t="shared" si="9"/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72">
        <f t="shared" si="10"/>
        <v>0</v>
      </c>
    </row>
    <row r="37" spans="1:29" ht="12.75">
      <c r="A37" s="71">
        <v>23</v>
      </c>
      <c r="B37" s="3"/>
      <c r="C37" s="149"/>
      <c r="D37" s="3"/>
      <c r="E37" s="3"/>
      <c r="F37" s="72">
        <f t="shared" si="5"/>
        <v>0</v>
      </c>
      <c r="G37" s="73">
        <f t="shared" si="6"/>
        <v>0</v>
      </c>
      <c r="H37" s="74">
        <f t="shared" si="7"/>
        <v>0</v>
      </c>
      <c r="I37" s="75" t="e">
        <f t="shared" si="8"/>
        <v>#DIV/0!</v>
      </c>
      <c r="J37" s="47">
        <f t="shared" si="0"/>
        <v>0</v>
      </c>
      <c r="K37" s="72">
        <f t="shared" si="1"/>
        <v>0</v>
      </c>
      <c r="L37" s="72">
        <f t="shared" si="2"/>
        <v>0</v>
      </c>
      <c r="M37" s="72">
        <f t="shared" si="3"/>
        <v>0</v>
      </c>
      <c r="N37" s="72">
        <f t="shared" si="4"/>
        <v>0</v>
      </c>
      <c r="O37" s="76">
        <f t="shared" si="11"/>
        <v>0</v>
      </c>
      <c r="P37" s="76">
        <f t="shared" si="9"/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72">
        <f t="shared" si="10"/>
        <v>0</v>
      </c>
    </row>
    <row r="38" spans="1:29" ht="12.75">
      <c r="A38" s="71">
        <v>24</v>
      </c>
      <c r="B38" s="3"/>
      <c r="C38" s="149"/>
      <c r="D38" s="3"/>
      <c r="E38" s="3"/>
      <c r="F38" s="72">
        <f t="shared" si="5"/>
        <v>0</v>
      </c>
      <c r="G38" s="73">
        <f t="shared" si="6"/>
        <v>0</v>
      </c>
      <c r="H38" s="74">
        <f t="shared" si="7"/>
        <v>0</v>
      </c>
      <c r="I38" s="75" t="e">
        <f t="shared" si="8"/>
        <v>#DIV/0!</v>
      </c>
      <c r="J38" s="47">
        <f t="shared" si="0"/>
        <v>0</v>
      </c>
      <c r="K38" s="72">
        <f t="shared" si="1"/>
        <v>0</v>
      </c>
      <c r="L38" s="72">
        <f t="shared" si="2"/>
        <v>0</v>
      </c>
      <c r="M38" s="72">
        <f t="shared" si="3"/>
        <v>0</v>
      </c>
      <c r="N38" s="72">
        <f t="shared" si="4"/>
        <v>0</v>
      </c>
      <c r="O38" s="76">
        <f t="shared" si="11"/>
        <v>0</v>
      </c>
      <c r="P38" s="76">
        <f t="shared" si="9"/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72">
        <f t="shared" si="10"/>
        <v>0</v>
      </c>
    </row>
    <row r="39" spans="1:29" ht="12.75">
      <c r="A39" s="71">
        <v>25</v>
      </c>
      <c r="B39" s="3"/>
      <c r="C39" s="149"/>
      <c r="D39" s="3"/>
      <c r="E39" s="3"/>
      <c r="F39" s="72">
        <f t="shared" si="5"/>
        <v>0</v>
      </c>
      <c r="G39" s="73">
        <f t="shared" si="6"/>
        <v>0</v>
      </c>
      <c r="H39" s="74">
        <f t="shared" si="7"/>
        <v>0</v>
      </c>
      <c r="I39" s="75" t="e">
        <f t="shared" si="8"/>
        <v>#DIV/0!</v>
      </c>
      <c r="J39" s="47">
        <f t="shared" si="0"/>
        <v>0</v>
      </c>
      <c r="K39" s="72">
        <f t="shared" si="1"/>
        <v>0</v>
      </c>
      <c r="L39" s="72">
        <f t="shared" si="2"/>
        <v>0</v>
      </c>
      <c r="M39" s="72">
        <f t="shared" si="3"/>
        <v>0</v>
      </c>
      <c r="N39" s="72">
        <f t="shared" si="4"/>
        <v>0</v>
      </c>
      <c r="O39" s="76">
        <f t="shared" si="11"/>
        <v>0</v>
      </c>
      <c r="P39" s="76">
        <f t="shared" si="9"/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72">
        <f t="shared" si="10"/>
        <v>0</v>
      </c>
    </row>
    <row r="40" spans="1:29" ht="12.75">
      <c r="A40" s="71">
        <v>26</v>
      </c>
      <c r="B40" s="3"/>
      <c r="C40" s="149"/>
      <c r="D40" s="3"/>
      <c r="E40" s="3"/>
      <c r="F40" s="72">
        <f t="shared" si="5"/>
        <v>0</v>
      </c>
      <c r="G40" s="73">
        <f t="shared" si="6"/>
        <v>0</v>
      </c>
      <c r="H40" s="74">
        <f t="shared" si="7"/>
        <v>0</v>
      </c>
      <c r="I40" s="75" t="e">
        <f t="shared" si="8"/>
        <v>#DIV/0!</v>
      </c>
      <c r="J40" s="47">
        <f t="shared" si="0"/>
        <v>0</v>
      </c>
      <c r="K40" s="72">
        <f t="shared" si="1"/>
        <v>0</v>
      </c>
      <c r="L40" s="72">
        <f t="shared" si="2"/>
        <v>0</v>
      </c>
      <c r="M40" s="72">
        <f t="shared" si="3"/>
        <v>0</v>
      </c>
      <c r="N40" s="72">
        <f t="shared" si="4"/>
        <v>0</v>
      </c>
      <c r="O40" s="76">
        <f t="shared" si="11"/>
        <v>0</v>
      </c>
      <c r="P40" s="76">
        <f t="shared" si="9"/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72">
        <f t="shared" si="10"/>
        <v>0</v>
      </c>
    </row>
    <row r="41" spans="1:29" ht="12.75">
      <c r="A41" s="71">
        <v>27</v>
      </c>
      <c r="B41" s="3"/>
      <c r="C41" s="149"/>
      <c r="D41" s="3"/>
      <c r="E41" s="3"/>
      <c r="F41" s="72">
        <f t="shared" si="5"/>
        <v>0</v>
      </c>
      <c r="G41" s="73">
        <f t="shared" si="6"/>
        <v>0</v>
      </c>
      <c r="H41" s="74">
        <f t="shared" si="7"/>
        <v>0</v>
      </c>
      <c r="I41" s="75" t="e">
        <f t="shared" si="8"/>
        <v>#DIV/0!</v>
      </c>
      <c r="J41" s="47">
        <f t="shared" si="0"/>
        <v>0</v>
      </c>
      <c r="K41" s="72">
        <f t="shared" si="1"/>
        <v>0</v>
      </c>
      <c r="L41" s="72">
        <f t="shared" si="2"/>
        <v>0</v>
      </c>
      <c r="M41" s="72">
        <f t="shared" si="3"/>
        <v>0</v>
      </c>
      <c r="N41" s="72">
        <f t="shared" si="4"/>
        <v>0</v>
      </c>
      <c r="O41" s="76">
        <f t="shared" si="11"/>
        <v>0</v>
      </c>
      <c r="P41" s="76">
        <f t="shared" si="9"/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72">
        <f t="shared" si="10"/>
        <v>0</v>
      </c>
    </row>
    <row r="42" spans="1:29" ht="12.75">
      <c r="A42" s="71">
        <v>28</v>
      </c>
      <c r="B42" s="3"/>
      <c r="C42" s="149"/>
      <c r="D42" s="3"/>
      <c r="E42" s="3"/>
      <c r="F42" s="72">
        <f t="shared" si="5"/>
        <v>0</v>
      </c>
      <c r="G42" s="73">
        <f t="shared" si="6"/>
        <v>0</v>
      </c>
      <c r="H42" s="74">
        <f t="shared" si="7"/>
        <v>0</v>
      </c>
      <c r="I42" s="75" t="e">
        <f t="shared" si="8"/>
        <v>#DIV/0!</v>
      </c>
      <c r="J42" s="47">
        <f t="shared" si="0"/>
        <v>0</v>
      </c>
      <c r="K42" s="72">
        <f t="shared" si="1"/>
        <v>0</v>
      </c>
      <c r="L42" s="72">
        <f t="shared" si="2"/>
        <v>0</v>
      </c>
      <c r="M42" s="72">
        <f t="shared" si="3"/>
        <v>0</v>
      </c>
      <c r="N42" s="72">
        <f t="shared" si="4"/>
        <v>0</v>
      </c>
      <c r="O42" s="76">
        <f t="shared" si="11"/>
        <v>0</v>
      </c>
      <c r="P42" s="76">
        <f t="shared" si="9"/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72">
        <f t="shared" si="10"/>
        <v>0</v>
      </c>
    </row>
    <row r="43" spans="1:29" ht="12.75">
      <c r="A43" s="71">
        <v>29</v>
      </c>
      <c r="B43" s="3"/>
      <c r="C43" s="149"/>
      <c r="D43" s="3"/>
      <c r="E43" s="3"/>
      <c r="F43" s="72">
        <f t="shared" si="5"/>
        <v>0</v>
      </c>
      <c r="G43" s="73">
        <f t="shared" si="6"/>
        <v>0</v>
      </c>
      <c r="H43" s="74">
        <f t="shared" si="7"/>
        <v>0</v>
      </c>
      <c r="I43" s="75" t="e">
        <f t="shared" si="8"/>
        <v>#DIV/0!</v>
      </c>
      <c r="J43" s="47">
        <f t="shared" si="0"/>
        <v>0</v>
      </c>
      <c r="K43" s="72">
        <f t="shared" si="1"/>
        <v>0</v>
      </c>
      <c r="L43" s="72">
        <f t="shared" si="2"/>
        <v>0</v>
      </c>
      <c r="M43" s="72">
        <f t="shared" si="3"/>
        <v>0</v>
      </c>
      <c r="N43" s="72">
        <f t="shared" si="4"/>
        <v>0</v>
      </c>
      <c r="O43" s="76">
        <f t="shared" si="11"/>
        <v>0</v>
      </c>
      <c r="P43" s="76">
        <f t="shared" si="9"/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72">
        <f t="shared" si="10"/>
        <v>0</v>
      </c>
    </row>
    <row r="44" spans="1:29" ht="12.75">
      <c r="A44" s="71">
        <v>30</v>
      </c>
      <c r="B44" s="3"/>
      <c r="C44" s="149"/>
      <c r="D44" s="3"/>
      <c r="E44" s="3"/>
      <c r="F44" s="72">
        <f t="shared" si="5"/>
        <v>0</v>
      </c>
      <c r="G44" s="73">
        <f t="shared" si="6"/>
        <v>0</v>
      </c>
      <c r="H44" s="74">
        <f t="shared" si="7"/>
        <v>0</v>
      </c>
      <c r="I44" s="75" t="e">
        <f t="shared" si="8"/>
        <v>#DIV/0!</v>
      </c>
      <c r="J44" s="47">
        <f t="shared" si="0"/>
        <v>0</v>
      </c>
      <c r="K44" s="72">
        <f t="shared" si="1"/>
        <v>0</v>
      </c>
      <c r="L44" s="72">
        <f t="shared" si="2"/>
        <v>0</v>
      </c>
      <c r="M44" s="72">
        <f t="shared" si="3"/>
        <v>0</v>
      </c>
      <c r="N44" s="72">
        <f t="shared" si="4"/>
        <v>0</v>
      </c>
      <c r="O44" s="76">
        <f t="shared" si="11"/>
        <v>0</v>
      </c>
      <c r="P44" s="76">
        <f t="shared" si="9"/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72">
        <f t="shared" si="10"/>
        <v>0</v>
      </c>
    </row>
    <row r="45" spans="15:28" ht="12.75">
      <c r="O45" s="77"/>
      <c r="P45" s="77" t="s">
        <v>59</v>
      </c>
      <c r="Q45" s="78">
        <f>LARGE(Q15:Q44,1)</f>
        <v>0</v>
      </c>
      <c r="R45" s="78">
        <f aca="true" t="shared" si="12" ref="R45:AB45">LARGE(R15:R44,1)</f>
        <v>0</v>
      </c>
      <c r="S45" s="78">
        <f t="shared" si="12"/>
        <v>0</v>
      </c>
      <c r="T45" s="78">
        <f t="shared" si="12"/>
        <v>0</v>
      </c>
      <c r="U45" s="78">
        <f t="shared" si="12"/>
        <v>0</v>
      </c>
      <c r="V45" s="78">
        <f t="shared" si="12"/>
        <v>0</v>
      </c>
      <c r="W45" s="78">
        <f t="shared" si="12"/>
        <v>0</v>
      </c>
      <c r="X45" s="78">
        <f t="shared" si="12"/>
        <v>0</v>
      </c>
      <c r="Y45" s="78">
        <f t="shared" si="12"/>
        <v>0</v>
      </c>
      <c r="Z45" s="78">
        <f t="shared" si="12"/>
        <v>0</v>
      </c>
      <c r="AA45" s="78">
        <f t="shared" si="12"/>
        <v>0</v>
      </c>
      <c r="AB45" s="78">
        <f t="shared" si="12"/>
        <v>0</v>
      </c>
    </row>
    <row r="46" spans="3:29" ht="12.75">
      <c r="C46" s="85" t="s">
        <v>20</v>
      </c>
      <c r="D46" s="74">
        <f>COUNTIF(A15:A44,"w")</f>
        <v>0</v>
      </c>
      <c r="E46" s="74">
        <f>COUNTIF(B15:B44,"w")</f>
        <v>0</v>
      </c>
      <c r="AC46" s="84"/>
    </row>
    <row r="47" spans="3:29" ht="12.75">
      <c r="C47" s="85" t="s">
        <v>21</v>
      </c>
      <c r="D47" s="74">
        <f>COUNTIF(A15:A44,"m")</f>
        <v>0</v>
      </c>
      <c r="E47" s="74">
        <f>COUNTIF(B15:B44,"m")</f>
        <v>0</v>
      </c>
      <c r="F47" s="79"/>
      <c r="G47" s="79" t="s">
        <v>57</v>
      </c>
      <c r="I47" s="80" t="e">
        <f>LARGE(I15:I44,1)</f>
        <v>#DIV/0!</v>
      </c>
      <c r="J47" s="81">
        <f>LARGE(J15:J44,1)</f>
        <v>0</v>
      </c>
      <c r="K47" s="82" t="s">
        <v>58</v>
      </c>
      <c r="L47" s="82"/>
      <c r="M47" s="82"/>
      <c r="N47" s="82"/>
      <c r="O47" s="82"/>
      <c r="AC47" s="84"/>
    </row>
    <row r="48" spans="16:28" ht="12.75">
      <c r="P48" s="83"/>
      <c r="Z48" s="83"/>
      <c r="AA48" s="83"/>
      <c r="AB48" s="83"/>
    </row>
    <row r="49" ht="12.75">
      <c r="P49" s="83"/>
    </row>
  </sheetData>
  <sheetProtection sheet="1" selectLockedCells="1"/>
  <mergeCells count="6">
    <mergeCell ref="G7:I7"/>
    <mergeCell ref="G8:I8"/>
    <mergeCell ref="S5:V5"/>
    <mergeCell ref="G4:I4"/>
    <mergeCell ref="G5:I5"/>
    <mergeCell ref="G6:I6"/>
  </mergeCells>
  <hyperlinks>
    <hyperlink ref="E13" r:id="rId1" display="musterfrau@mail.com"/>
    <hyperlink ref="E14" r:id="rId2" display="mustermann@mail.com"/>
    <hyperlink ref="C13" r:id="rId3" display="musterfrau@mail.com"/>
    <hyperlink ref="C14" r:id="rId4" display="mustermann@mail.com"/>
  </hyperlinks>
  <printOptions/>
  <pageMargins left="0.787401575" right="0.787401575" top="0.52" bottom="0.47" header="0.4921259845" footer="0.4921259845"/>
  <pageSetup horizontalDpi="600" verticalDpi="600" orientation="landscape" paperSize="9" scale="9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rega3</dc:creator>
  <cp:keywords/>
  <dc:description/>
  <cp:lastModifiedBy>Groth Patricia</cp:lastModifiedBy>
  <cp:lastPrinted>2014-10-21T08:42:09Z</cp:lastPrinted>
  <dcterms:created xsi:type="dcterms:W3CDTF">2012-08-23T12:34:57Z</dcterms:created>
  <dcterms:modified xsi:type="dcterms:W3CDTF">2023-08-18T12:33:09Z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