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7 Statistik\73 Statistikportal\02 Kultur und Bildung\2020\Upload Internet\"/>
    </mc:Choice>
  </mc:AlternateContent>
  <bookViews>
    <workbookView xWindow="0" yWindow="0" windowWidth="28800" windowHeight="14115" tabRatio="154"/>
  </bookViews>
  <sheets>
    <sheet name="Sprache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4" i="1"/>
  <c r="C17" i="1" s="1"/>
  <c r="G25" i="1" l="1"/>
  <c r="C25" i="1"/>
  <c r="F24" i="1"/>
  <c r="C24" i="1"/>
  <c r="F20" i="1"/>
  <c r="C20" i="1"/>
  <c r="G21" i="1"/>
  <c r="C21" i="1"/>
  <c r="E23" i="1"/>
  <c r="C23" i="1"/>
  <c r="E19" i="1"/>
  <c r="C19" i="1"/>
  <c r="E27" i="1"/>
  <c r="C27" i="1"/>
  <c r="D26" i="1"/>
  <c r="C26" i="1"/>
  <c r="D22" i="1"/>
  <c r="C22" i="1"/>
  <c r="D18" i="1"/>
  <c r="C18" i="1"/>
  <c r="K27" i="1"/>
  <c r="G26" i="1"/>
  <c r="I22" i="1"/>
  <c r="M18" i="1"/>
  <c r="I26" i="1"/>
  <c r="N18" i="1"/>
  <c r="N26" i="1"/>
  <c r="K23" i="1"/>
  <c r="G22" i="1"/>
  <c r="I18" i="1"/>
  <c r="M22" i="1"/>
  <c r="M26" i="1"/>
  <c r="N22" i="1"/>
  <c r="K19" i="1"/>
  <c r="G18" i="1"/>
  <c r="M24" i="1"/>
  <c r="M20" i="1"/>
  <c r="H27" i="1"/>
  <c r="I24" i="1"/>
  <c r="H23" i="1"/>
  <c r="I20" i="1"/>
  <c r="H19" i="1"/>
  <c r="G27" i="1"/>
  <c r="K26" i="1"/>
  <c r="F26" i="1"/>
  <c r="E24" i="1"/>
  <c r="G23" i="1"/>
  <c r="K22" i="1"/>
  <c r="F22" i="1"/>
  <c r="E20" i="1"/>
  <c r="G19" i="1"/>
  <c r="K18" i="1"/>
  <c r="F18" i="1"/>
  <c r="L27" i="1"/>
  <c r="D27" i="1"/>
  <c r="J26" i="1"/>
  <c r="E26" i="1"/>
  <c r="L23" i="1"/>
  <c r="D23" i="1"/>
  <c r="J22" i="1"/>
  <c r="E22" i="1"/>
  <c r="L19" i="1"/>
  <c r="D19" i="1"/>
  <c r="J18" i="1"/>
  <c r="E18" i="1"/>
  <c r="I17" i="1"/>
  <c r="D17" i="1"/>
  <c r="H17" i="1"/>
  <c r="G17" i="1"/>
  <c r="F17" i="1"/>
  <c r="E17" i="1"/>
  <c r="M17" i="1"/>
  <c r="N25" i="1"/>
  <c r="J25" i="1"/>
  <c r="F25" i="1"/>
  <c r="N21" i="1"/>
  <c r="J21" i="1"/>
  <c r="F21" i="1"/>
  <c r="J17" i="1"/>
  <c r="N17" i="1"/>
  <c r="M25" i="1"/>
  <c r="I25" i="1"/>
  <c r="E25" i="1"/>
  <c r="L24" i="1"/>
  <c r="H24" i="1"/>
  <c r="D24" i="1"/>
  <c r="M21" i="1"/>
  <c r="I21" i="1"/>
  <c r="E21" i="1"/>
  <c r="L20" i="1"/>
  <c r="H20" i="1"/>
  <c r="D20" i="1"/>
  <c r="K17" i="1"/>
  <c r="N27" i="1"/>
  <c r="J27" i="1"/>
  <c r="F27" i="1"/>
  <c r="L25" i="1"/>
  <c r="H25" i="1"/>
  <c r="D25" i="1"/>
  <c r="K24" i="1"/>
  <c r="G24" i="1"/>
  <c r="N23" i="1"/>
  <c r="J23" i="1"/>
  <c r="F23" i="1"/>
  <c r="L21" i="1"/>
  <c r="H21" i="1"/>
  <c r="D21" i="1"/>
  <c r="K20" i="1"/>
  <c r="G20" i="1"/>
  <c r="N19" i="1"/>
  <c r="J19" i="1"/>
  <c r="F19" i="1"/>
  <c r="L17" i="1"/>
  <c r="M27" i="1"/>
  <c r="I27" i="1"/>
  <c r="L26" i="1"/>
  <c r="H26" i="1"/>
  <c r="K25" i="1"/>
  <c r="N24" i="1"/>
  <c r="J24" i="1"/>
  <c r="M23" i="1"/>
  <c r="I23" i="1"/>
  <c r="L22" i="1"/>
  <c r="H22" i="1"/>
  <c r="K21" i="1"/>
  <c r="N20" i="1"/>
  <c r="J20" i="1"/>
  <c r="M19" i="1"/>
  <c r="I19" i="1"/>
  <c r="L18" i="1"/>
  <c r="H18" i="1"/>
</calcChain>
</file>

<file path=xl/sharedStrings.xml><?xml version="1.0" encoding="utf-8"?>
<sst xmlns="http://schemas.openxmlformats.org/spreadsheetml/2006/main" count="29" uniqueCount="17">
  <si>
    <t>Rätoromanisch</t>
  </si>
  <si>
    <t>Englisch</t>
  </si>
  <si>
    <t>Portugiesisch</t>
  </si>
  <si>
    <t>Bosnisch, Kroatisch, Montenegrinisch, Serbisch</t>
  </si>
  <si>
    <t>Albanisch</t>
  </si>
  <si>
    <t>Spanisch</t>
  </si>
  <si>
    <t>Türkisch</t>
  </si>
  <si>
    <t>Andere Sprache/n</t>
  </si>
  <si>
    <t>Anzahl</t>
  </si>
  <si>
    <t>Anteil</t>
  </si>
  <si>
    <t>Mehrfachnennnungen möglich</t>
  </si>
  <si>
    <t>unbekannt</t>
  </si>
  <si>
    <t>Deutsch</t>
  </si>
  <si>
    <t>Französisch</t>
  </si>
  <si>
    <t>Italienisch</t>
  </si>
  <si>
    <t>Stadt Winterthur: Sprachen</t>
  </si>
  <si>
    <t>Quelle: Strukturerhebung BFS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</si>
</sst>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0" tint="-0.49998474074526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164" fontId="0" fillId="0" borderId="0" xfId="1" applyNumberFormat="1" applyFont="1"/>
    <xf numFmtId="0" fontId="2" fillId="0" borderId="0" xfId="0" applyFont="1" applyFill="1" applyBorder="1" applyAlignment="1">
      <alignment vertical="center"/>
    </xf>
    <xf numFmtId="1" fontId="3" fillId="0" borderId="0" xfId="0" applyNumberFormat="1" applyFont="1"/>
    <xf numFmtId="164" fontId="3" fillId="0" borderId="0" xfId="1" applyNumberFormat="1" applyFont="1"/>
    <xf numFmtId="0" fontId="3" fillId="0" borderId="0" xfId="0" applyFont="1"/>
    <xf numFmtId="1" fontId="3" fillId="0" borderId="0" xfId="0" applyNumberFormat="1" applyFont="1" applyAlignment="1"/>
    <xf numFmtId="0" fontId="3" fillId="0" borderId="0" xfId="0" applyFont="1" applyAlignment="1"/>
    <xf numFmtId="9" fontId="3" fillId="0" borderId="0" xfId="1" applyFont="1"/>
    <xf numFmtId="1" fontId="4" fillId="0" borderId="0" xfId="0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/>
  </sheetViews>
  <sheetFormatPr baseColWidth="10" defaultRowHeight="14.25" x14ac:dyDescent="0.2"/>
  <cols>
    <col min="1" max="2" width="11.125" style="1" customWidth="1"/>
    <col min="3" max="3" width="11.125" style="2" customWidth="1"/>
    <col min="4" max="4" width="11.125" style="1" customWidth="1"/>
    <col min="5" max="5" width="11.125" style="2" customWidth="1"/>
    <col min="6" max="6" width="11.125" style="1" customWidth="1"/>
    <col min="7" max="7" width="11.125" style="2" customWidth="1"/>
    <col min="8" max="8" width="11.125" style="1" customWidth="1"/>
    <col min="9" max="9" width="11.125" style="2" customWidth="1"/>
    <col min="10" max="10" width="11.125" style="1" customWidth="1"/>
    <col min="11" max="11" width="11.125" style="2" customWidth="1"/>
    <col min="12" max="12" width="11.125" style="1" customWidth="1"/>
    <col min="13" max="14" width="11.125" style="2" customWidth="1"/>
  </cols>
  <sheetData>
    <row r="1" spans="1:14" x14ac:dyDescent="0.2">
      <c r="A1" s="1" t="s">
        <v>15</v>
      </c>
      <c r="C1" s="1"/>
    </row>
    <row r="2" spans="1:14" s="6" customFormat="1" ht="12.75" x14ac:dyDescent="0.2">
      <c r="A2" s="4"/>
      <c r="B2" s="4"/>
      <c r="C2" s="4"/>
      <c r="D2" s="4"/>
      <c r="E2" s="5"/>
      <c r="F2" s="4"/>
      <c r="G2" s="5"/>
      <c r="H2" s="4"/>
      <c r="I2" s="5"/>
      <c r="J2" s="4"/>
      <c r="K2" s="5"/>
      <c r="L2" s="4"/>
      <c r="M2" s="5"/>
      <c r="N2" s="5"/>
    </row>
    <row r="3" spans="1:14" s="8" customFormat="1" ht="12.75" x14ac:dyDescent="0.2">
      <c r="A3" s="7" t="s">
        <v>8</v>
      </c>
      <c r="C3" s="7" t="s">
        <v>11</v>
      </c>
      <c r="D3" s="4" t="s">
        <v>12</v>
      </c>
      <c r="E3" s="4" t="s">
        <v>13</v>
      </c>
      <c r="F3" s="4" t="s">
        <v>14</v>
      </c>
      <c r="G3" s="4" t="s">
        <v>0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</row>
    <row r="4" spans="1:14" s="6" customFormat="1" ht="12.75" x14ac:dyDescent="0.2">
      <c r="A4" s="4">
        <v>2020</v>
      </c>
      <c r="B4" s="4">
        <v>94440.999999998938</v>
      </c>
      <c r="C4" s="4">
        <f t="shared" ref="C4:C14" si="0">D4+E4+F4+G4+H4+I4+J4+K4+L4+M4+N4-B4</f>
        <v>17666.622154081007</v>
      </c>
      <c r="D4" s="4">
        <v>77404.186081214008</v>
      </c>
      <c r="E4" s="4">
        <v>2190.9871877947212</v>
      </c>
      <c r="F4" s="4">
        <v>5688.0475352897402</v>
      </c>
      <c r="G4" s="4"/>
      <c r="H4" s="4">
        <v>5983.1276581938391</v>
      </c>
      <c r="I4" s="4">
        <v>1296.9597873461596</v>
      </c>
      <c r="J4" s="4">
        <v>3654.9958148462201</v>
      </c>
      <c r="K4" s="4">
        <v>4501.9279117353499</v>
      </c>
      <c r="L4" s="4">
        <v>1647.4779720811216</v>
      </c>
      <c r="M4" s="4">
        <v>2127.5120350273992</v>
      </c>
      <c r="N4" s="4">
        <v>7612.4001705514129</v>
      </c>
    </row>
    <row r="5" spans="1:14" s="6" customFormat="1" ht="12.75" x14ac:dyDescent="0.2">
      <c r="A5" s="4">
        <v>2019</v>
      </c>
      <c r="B5" s="4">
        <v>93521.000000001339</v>
      </c>
      <c r="C5" s="4">
        <f t="shared" si="0"/>
        <v>17229.686370307187</v>
      </c>
      <c r="D5" s="4">
        <v>77579.467290763481</v>
      </c>
      <c r="E5" s="4">
        <v>1819.4540450130046</v>
      </c>
      <c r="F5" s="4">
        <v>5689.2428570744432</v>
      </c>
      <c r="G5" s="4">
        <v>240.00956380524167</v>
      </c>
      <c r="H5" s="4">
        <v>5337.0942625332873</v>
      </c>
      <c r="I5" s="4">
        <v>1365.0068198565091</v>
      </c>
      <c r="J5" s="4">
        <v>2631.9191144239844</v>
      </c>
      <c r="K5" s="4">
        <v>4821.3030142706966</v>
      </c>
      <c r="L5" s="4">
        <v>2343.7228569533631</v>
      </c>
      <c r="M5" s="4">
        <v>2550.8011115249124</v>
      </c>
      <c r="N5" s="4">
        <v>6372.6654340896084</v>
      </c>
    </row>
    <row r="6" spans="1:14" s="6" customFormat="1" ht="12.75" x14ac:dyDescent="0.2">
      <c r="A6" s="4">
        <v>2018</v>
      </c>
      <c r="B6" s="4">
        <v>92484.999999997788</v>
      </c>
      <c r="C6" s="4">
        <f t="shared" si="0"/>
        <v>19747.97720654252</v>
      </c>
      <c r="D6" s="4">
        <v>76632.036196838671</v>
      </c>
      <c r="E6" s="4">
        <v>2383.224362788942</v>
      </c>
      <c r="F6" s="4">
        <v>6103.4278581896397</v>
      </c>
      <c r="G6" s="4">
        <v>256.06240740786649</v>
      </c>
      <c r="H6" s="4">
        <v>6714.2161236709071</v>
      </c>
      <c r="I6" s="4">
        <v>1679.6291709998775</v>
      </c>
      <c r="J6" s="4">
        <v>3198.2812935996662</v>
      </c>
      <c r="K6" s="4">
        <v>4372.5662065473816</v>
      </c>
      <c r="L6" s="4">
        <v>2114.6324579006791</v>
      </c>
      <c r="M6" s="4">
        <v>2720.053244677074</v>
      </c>
      <c r="N6" s="4">
        <v>6058.8478839196159</v>
      </c>
    </row>
    <row r="7" spans="1:14" s="6" customFormat="1" ht="12.75" x14ac:dyDescent="0.2">
      <c r="A7" s="4">
        <v>2017</v>
      </c>
      <c r="B7" s="4">
        <v>91848.000000001703</v>
      </c>
      <c r="C7" s="4">
        <f t="shared" si="0"/>
        <v>19399.717834064097</v>
      </c>
      <c r="D7" s="4">
        <v>77508.034102748788</v>
      </c>
      <c r="E7" s="4">
        <v>2211.4158169532247</v>
      </c>
      <c r="F7" s="4">
        <v>5581.5225708966318</v>
      </c>
      <c r="G7" s="4">
        <v>398.88924827064039</v>
      </c>
      <c r="H7" s="4">
        <v>5270.2762906468843</v>
      </c>
      <c r="I7" s="4">
        <v>1611.1312583943179</v>
      </c>
      <c r="J7" s="4">
        <v>3457.0502504756105</v>
      </c>
      <c r="K7" s="4">
        <v>4887.0441616265161</v>
      </c>
      <c r="L7" s="4">
        <v>1554.5201735008422</v>
      </c>
      <c r="M7" s="4">
        <v>2436.2339953370433</v>
      </c>
      <c r="N7" s="4">
        <v>6331.5999652152805</v>
      </c>
    </row>
    <row r="8" spans="1:14" s="6" customFormat="1" ht="12.75" x14ac:dyDescent="0.2">
      <c r="A8" s="4">
        <v>2016</v>
      </c>
      <c r="B8" s="4">
        <v>91097.999999997628</v>
      </c>
      <c r="C8" s="4">
        <f t="shared" si="0"/>
        <v>18756.090626055753</v>
      </c>
      <c r="D8" s="4">
        <v>76280.764586299076</v>
      </c>
      <c r="E8" s="4">
        <v>1785.9316295455037</v>
      </c>
      <c r="F8" s="4">
        <v>5828.1058148761485</v>
      </c>
      <c r="G8" s="4">
        <v>195.05200895530817</v>
      </c>
      <c r="H8" s="4">
        <v>5157.2616769343531</v>
      </c>
      <c r="I8" s="4">
        <v>1519.6465650117477</v>
      </c>
      <c r="J8" s="4">
        <v>3581.065664915614</v>
      </c>
      <c r="K8" s="4">
        <v>4511.3628125367122</v>
      </c>
      <c r="L8" s="4">
        <v>2161.648612332855</v>
      </c>
      <c r="M8" s="4">
        <v>2748.9775458074259</v>
      </c>
      <c r="N8" s="4">
        <v>6084.273708838632</v>
      </c>
    </row>
    <row r="9" spans="1:14" s="6" customFormat="1" ht="12.75" x14ac:dyDescent="0.2">
      <c r="A9" s="4">
        <v>2015</v>
      </c>
      <c r="B9" s="4">
        <v>90142.999999998487</v>
      </c>
      <c r="C9" s="4">
        <f t="shared" si="0"/>
        <v>17578.855444321496</v>
      </c>
      <c r="D9" s="4">
        <v>75669.386405245212</v>
      </c>
      <c r="E9" s="4">
        <v>1982.5394180255153</v>
      </c>
      <c r="F9" s="4">
        <v>5174.4838241465213</v>
      </c>
      <c r="G9" s="4">
        <v>487.9285955265351</v>
      </c>
      <c r="H9" s="4">
        <v>4833.5868702022353</v>
      </c>
      <c r="I9" s="4">
        <v>1484.0243191190236</v>
      </c>
      <c r="J9" s="4">
        <v>3415.4868732595487</v>
      </c>
      <c r="K9" s="4">
        <v>4167.8333190544226</v>
      </c>
      <c r="L9" s="4">
        <v>1623.1160569637264</v>
      </c>
      <c r="M9" s="4">
        <v>2950.2999156902006</v>
      </c>
      <c r="N9" s="4">
        <v>5933.1698470870324</v>
      </c>
    </row>
    <row r="10" spans="1:14" s="6" customFormat="1" ht="12.75" x14ac:dyDescent="0.2">
      <c r="A10" s="4">
        <v>2014</v>
      </c>
      <c r="B10" s="4">
        <v>88987.000000000757</v>
      </c>
      <c r="C10" s="4">
        <f t="shared" si="0"/>
        <v>17434.016459831866</v>
      </c>
      <c r="D10" s="4">
        <v>74822.247859996118</v>
      </c>
      <c r="E10" s="4">
        <v>2046.0582782975257</v>
      </c>
      <c r="F10" s="4">
        <v>6380.7246585590574</v>
      </c>
      <c r="G10" s="4">
        <v>284.81118035283475</v>
      </c>
      <c r="H10" s="4">
        <v>3353.7913503317204</v>
      </c>
      <c r="I10" s="4">
        <v>2041.1825931086</v>
      </c>
      <c r="J10" s="4">
        <v>2676.8130368291345</v>
      </c>
      <c r="K10" s="4">
        <v>4464.404469324053</v>
      </c>
      <c r="L10" s="4">
        <v>1934.1729158957612</v>
      </c>
      <c r="M10" s="4">
        <v>2831.5202271248222</v>
      </c>
      <c r="N10" s="4">
        <v>5585.289890012984</v>
      </c>
    </row>
    <row r="11" spans="1:14" s="6" customFormat="1" ht="12.75" x14ac:dyDescent="0.2">
      <c r="A11" s="4">
        <v>2013</v>
      </c>
      <c r="B11" s="4">
        <v>88400.999999999462</v>
      </c>
      <c r="C11" s="4">
        <f t="shared" si="0"/>
        <v>15231.00181944613</v>
      </c>
      <c r="D11" s="4">
        <v>74190.317308363141</v>
      </c>
      <c r="E11" s="4">
        <v>2015.0163246513496</v>
      </c>
      <c r="F11" s="4">
        <v>5417.3282215699246</v>
      </c>
      <c r="G11" s="4">
        <v>283.91754236756975</v>
      </c>
      <c r="H11" s="4">
        <v>3585.2104471111206</v>
      </c>
      <c r="I11" s="4">
        <v>1116.3138422754098</v>
      </c>
      <c r="J11" s="4">
        <v>2469.6956767854649</v>
      </c>
      <c r="K11" s="4">
        <v>3971.5334739853761</v>
      </c>
      <c r="L11" s="4">
        <v>2893.8148012818442</v>
      </c>
      <c r="M11" s="4">
        <v>2561.3882610754158</v>
      </c>
      <c r="N11" s="4">
        <v>5127.4659199789394</v>
      </c>
    </row>
    <row r="12" spans="1:14" s="6" customFormat="1" ht="12.75" x14ac:dyDescent="0.2">
      <c r="A12" s="4">
        <v>2012</v>
      </c>
      <c r="B12" s="4">
        <v>87404.999999999549</v>
      </c>
      <c r="C12" s="4">
        <f t="shared" si="0"/>
        <v>16725.233052827869</v>
      </c>
      <c r="D12" s="4">
        <v>74664.557603130874</v>
      </c>
      <c r="E12" s="4">
        <v>1857.0815599420073</v>
      </c>
      <c r="F12" s="4">
        <v>6058.0561170071796</v>
      </c>
      <c r="G12" s="4">
        <v>277.514059297686</v>
      </c>
      <c r="H12" s="4">
        <v>4187.3268492891357</v>
      </c>
      <c r="I12" s="4">
        <v>1369.505339955417</v>
      </c>
      <c r="J12" s="4">
        <v>2821.335906050178</v>
      </c>
      <c r="K12" s="4">
        <v>3645.811279875672</v>
      </c>
      <c r="L12" s="4">
        <v>1306.4729581523452</v>
      </c>
      <c r="M12" s="4">
        <v>2440.5010196282656</v>
      </c>
      <c r="N12" s="4">
        <v>5502.0703604986684</v>
      </c>
    </row>
    <row r="13" spans="1:14" s="6" customFormat="1" ht="12.75" x14ac:dyDescent="0.2">
      <c r="A13" s="4">
        <v>2011</v>
      </c>
      <c r="B13" s="4">
        <v>86283.000000001863</v>
      </c>
      <c r="C13" s="4">
        <f t="shared" si="0"/>
        <v>15617.74512366546</v>
      </c>
      <c r="D13" s="4">
        <v>73054.763745758348</v>
      </c>
      <c r="E13" s="4">
        <v>1975.7375084298012</v>
      </c>
      <c r="F13" s="4">
        <v>5797.0876149681708</v>
      </c>
      <c r="G13" s="4">
        <v>249.06210628479397</v>
      </c>
      <c r="H13" s="4">
        <v>3278.3105847662073</v>
      </c>
      <c r="I13" s="4">
        <v>1175.8805968612839</v>
      </c>
      <c r="J13" s="4">
        <v>3068.3980656527692</v>
      </c>
      <c r="K13" s="4">
        <v>4007.5041439821457</v>
      </c>
      <c r="L13" s="4">
        <v>1529.5907606151279</v>
      </c>
      <c r="M13" s="4">
        <v>2859.3645693645394</v>
      </c>
      <c r="N13" s="4">
        <v>4905.0454269841321</v>
      </c>
    </row>
    <row r="14" spans="1:14" s="6" customFormat="1" ht="12.75" x14ac:dyDescent="0.2">
      <c r="A14" s="4">
        <v>2010</v>
      </c>
      <c r="B14" s="4">
        <v>84526.999999998356</v>
      </c>
      <c r="C14" s="4">
        <f t="shared" si="0"/>
        <v>17997.57010308656</v>
      </c>
      <c r="D14" s="4">
        <v>71963.71267056845</v>
      </c>
      <c r="E14" s="4">
        <v>2112.0334530562413</v>
      </c>
      <c r="F14" s="4">
        <v>5480.8046927867454</v>
      </c>
      <c r="G14" s="4">
        <v>197.59521614906745</v>
      </c>
      <c r="H14" s="4">
        <v>3818.7041788885608</v>
      </c>
      <c r="I14" s="4">
        <v>1531.4484575898439</v>
      </c>
      <c r="J14" s="4">
        <v>3669.3120485442814</v>
      </c>
      <c r="K14" s="4">
        <v>4056.5540292148862</v>
      </c>
      <c r="L14" s="4">
        <v>1604.7932730111179</v>
      </c>
      <c r="M14" s="4">
        <v>2472.146620043959</v>
      </c>
      <c r="N14" s="4">
        <v>5617.4654632317779</v>
      </c>
    </row>
    <row r="15" spans="1:14" s="6" customFormat="1" ht="12.75" x14ac:dyDescent="0.2">
      <c r="A15" s="4"/>
      <c r="B15" s="4"/>
      <c r="C15" s="4"/>
      <c r="D15" s="4"/>
      <c r="E15" s="5"/>
      <c r="F15" s="4"/>
      <c r="G15" s="5"/>
      <c r="H15" s="4"/>
      <c r="I15" s="5"/>
      <c r="J15" s="4"/>
      <c r="K15" s="5"/>
      <c r="L15" s="4"/>
      <c r="M15" s="5"/>
      <c r="N15" s="5"/>
    </row>
    <row r="16" spans="1:14" s="6" customFormat="1" ht="12.75" x14ac:dyDescent="0.2">
      <c r="A16" s="4" t="s">
        <v>9</v>
      </c>
      <c r="B16" s="4"/>
      <c r="C16" s="4" t="s">
        <v>11</v>
      </c>
      <c r="D16" s="4" t="s">
        <v>12</v>
      </c>
      <c r="E16" s="4" t="s">
        <v>13</v>
      </c>
      <c r="F16" s="4" t="s">
        <v>14</v>
      </c>
      <c r="G16" s="4" t="s">
        <v>0</v>
      </c>
      <c r="H16" s="4" t="s">
        <v>1</v>
      </c>
      <c r="I16" s="4" t="s">
        <v>2</v>
      </c>
      <c r="J16" s="4" t="s">
        <v>3</v>
      </c>
      <c r="K16" s="4" t="s">
        <v>4</v>
      </c>
      <c r="L16" s="4" t="s">
        <v>5</v>
      </c>
      <c r="M16" s="4" t="s">
        <v>6</v>
      </c>
      <c r="N16" s="4" t="s">
        <v>7</v>
      </c>
    </row>
    <row r="17" spans="1:14" s="6" customFormat="1" ht="12.75" x14ac:dyDescent="0.2">
      <c r="A17" s="4">
        <v>2020</v>
      </c>
      <c r="B17" s="4"/>
      <c r="C17" s="9">
        <f>C4/B4</f>
        <v>0.18706517459663924</v>
      </c>
      <c r="D17" s="9">
        <f t="shared" ref="D17:N17" si="1">D4/($B4+$C4)</f>
        <v>0.69044534701512295</v>
      </c>
      <c r="E17" s="9">
        <f t="shared" si="1"/>
        <v>1.9543605918101122E-2</v>
      </c>
      <c r="F17" s="9">
        <f t="shared" si="1"/>
        <v>5.073738454172301E-2</v>
      </c>
      <c r="G17" s="9">
        <f t="shared" si="1"/>
        <v>0</v>
      </c>
      <c r="H17" s="9">
        <f t="shared" si="1"/>
        <v>5.3369499265363683E-2</v>
      </c>
      <c r="I17" s="9">
        <f t="shared" si="1"/>
        <v>1.1568881423277598E-2</v>
      </c>
      <c r="J17" s="9">
        <f t="shared" si="1"/>
        <v>3.2602563007025687E-2</v>
      </c>
      <c r="K17" s="9">
        <f t="shared" si="1"/>
        <v>4.0157197389736186E-2</v>
      </c>
      <c r="L17" s="9">
        <f t="shared" si="1"/>
        <v>1.4695503663585329E-2</v>
      </c>
      <c r="M17" s="9">
        <f t="shared" si="1"/>
        <v>1.8977407549536297E-2</v>
      </c>
      <c r="N17" s="9">
        <f t="shared" si="1"/>
        <v>6.7902610226528423E-2</v>
      </c>
    </row>
    <row r="18" spans="1:14" s="6" customFormat="1" ht="12.75" x14ac:dyDescent="0.2">
      <c r="A18" s="4">
        <v>2019</v>
      </c>
      <c r="B18" s="4"/>
      <c r="C18" s="9">
        <f t="shared" ref="C18:C27" si="2">C5/B5</f>
        <v>0.18423334192648647</v>
      </c>
      <c r="D18" s="9">
        <f t="shared" ref="D18:N18" si="3">D5/($B5+$C5)</f>
        <v>0.70048746272656948</v>
      </c>
      <c r="E18" s="9">
        <f t="shared" si="3"/>
        <v>1.6428377147293123E-2</v>
      </c>
      <c r="F18" s="9">
        <f t="shared" si="3"/>
        <v>5.1369820301174124E-2</v>
      </c>
      <c r="G18" s="9">
        <f t="shared" si="3"/>
        <v>2.1671158136459777E-3</v>
      </c>
      <c r="H18" s="9">
        <f t="shared" si="3"/>
        <v>4.8190168724445252E-2</v>
      </c>
      <c r="I18" s="9">
        <f t="shared" si="3"/>
        <v>1.2325041628116335E-2</v>
      </c>
      <c r="J18" s="9">
        <f t="shared" si="3"/>
        <v>2.3764359397501517E-2</v>
      </c>
      <c r="K18" s="9">
        <f t="shared" si="3"/>
        <v>4.353294026684474E-2</v>
      </c>
      <c r="L18" s="9">
        <f t="shared" si="3"/>
        <v>2.1162151980863016E-2</v>
      </c>
      <c r="M18" s="9">
        <f t="shared" si="3"/>
        <v>2.3031921472666955E-2</v>
      </c>
      <c r="N18" s="9">
        <f t="shared" si="3"/>
        <v>5.7540640540879526E-2</v>
      </c>
    </row>
    <row r="19" spans="1:14" s="6" customFormat="1" ht="12.75" x14ac:dyDescent="0.2">
      <c r="A19" s="4">
        <v>2018</v>
      </c>
      <c r="B19" s="4"/>
      <c r="C19" s="9">
        <f t="shared" si="2"/>
        <v>0.2135262713579823</v>
      </c>
      <c r="D19" s="9">
        <f t="shared" ref="D19:N19" si="4">D6/($B6+$C6)</f>
        <v>0.68279429187567686</v>
      </c>
      <c r="E19" s="9">
        <f t="shared" si="4"/>
        <v>2.1234617686414374E-2</v>
      </c>
      <c r="F19" s="9">
        <f t="shared" si="4"/>
        <v>5.4381769156471832E-2</v>
      </c>
      <c r="G19" s="9">
        <f t="shared" si="4"/>
        <v>2.28152557101501E-3</v>
      </c>
      <c r="H19" s="9">
        <f t="shared" si="4"/>
        <v>5.9823915312474135E-2</v>
      </c>
      <c r="I19" s="9">
        <f t="shared" si="4"/>
        <v>1.4965558366226768E-2</v>
      </c>
      <c r="J19" s="9">
        <f t="shared" si="4"/>
        <v>2.8496805245698215E-2</v>
      </c>
      <c r="K19" s="9">
        <f t="shared" si="4"/>
        <v>3.8959727482775652E-2</v>
      </c>
      <c r="L19" s="9">
        <f t="shared" si="4"/>
        <v>1.8841453826972436E-2</v>
      </c>
      <c r="M19" s="9">
        <f t="shared" si="4"/>
        <v>2.4235775548138667E-2</v>
      </c>
      <c r="N19" s="9">
        <f t="shared" si="4"/>
        <v>5.3984559928136167E-2</v>
      </c>
    </row>
    <row r="20" spans="1:14" s="6" customFormat="1" ht="12.75" x14ac:dyDescent="0.2">
      <c r="A20" s="4">
        <v>2017</v>
      </c>
      <c r="B20" s="4"/>
      <c r="C20" s="9">
        <f t="shared" si="2"/>
        <v>0.21121546287413703</v>
      </c>
      <c r="D20" s="9">
        <f t="shared" ref="D20:N20" si="5">D7/($B7+$C7)</f>
        <v>0.69671572245965308</v>
      </c>
      <c r="E20" s="9">
        <f t="shared" si="5"/>
        <v>1.987830276439212E-2</v>
      </c>
      <c r="F20" s="9">
        <f t="shared" si="5"/>
        <v>5.0172018622637149E-2</v>
      </c>
      <c r="G20" s="9">
        <f t="shared" si="5"/>
        <v>3.5855948871293991E-3</v>
      </c>
      <c r="H20" s="9">
        <f t="shared" si="5"/>
        <v>4.737424185642973E-2</v>
      </c>
      <c r="I20" s="9">
        <f t="shared" si="5"/>
        <v>1.4482375816440921E-2</v>
      </c>
      <c r="J20" s="9">
        <f t="shared" si="5"/>
        <v>3.1075246466017906E-2</v>
      </c>
      <c r="K20" s="9">
        <f t="shared" si="5"/>
        <v>4.3929388007005264E-2</v>
      </c>
      <c r="L20" s="9">
        <f t="shared" si="5"/>
        <v>1.3973501693037191E-2</v>
      </c>
      <c r="M20" s="9">
        <f t="shared" si="5"/>
        <v>2.1899181778909538E-2</v>
      </c>
      <c r="N20" s="9">
        <f t="shared" si="5"/>
        <v>5.6914425648347505E-2</v>
      </c>
    </row>
    <row r="21" spans="1:14" s="6" customFormat="1" ht="12.75" x14ac:dyDescent="0.2">
      <c r="A21" s="4">
        <v>2016</v>
      </c>
      <c r="B21" s="4"/>
      <c r="C21" s="9">
        <f t="shared" si="2"/>
        <v>0.20588915921377243</v>
      </c>
      <c r="D21" s="9">
        <f t="shared" ref="D21:N21" si="6">D8/($B8+$C8)</f>
        <v>0.69438255918899816</v>
      </c>
      <c r="E21" s="9">
        <f t="shared" si="6"/>
        <v>1.6257306572450437E-2</v>
      </c>
      <c r="F21" s="9">
        <f t="shared" si="6"/>
        <v>5.305315242848075E-2</v>
      </c>
      <c r="G21" s="9">
        <f t="shared" si="6"/>
        <v>1.7755552646580186E-3</v>
      </c>
      <c r="H21" s="9">
        <f t="shared" si="6"/>
        <v>4.694646915325007E-2</v>
      </c>
      <c r="I21" s="9">
        <f t="shared" si="6"/>
        <v>1.3833317961592075E-2</v>
      </c>
      <c r="J21" s="9">
        <f t="shared" si="6"/>
        <v>3.259838249542904E-2</v>
      </c>
      <c r="K21" s="9">
        <f t="shared" si="6"/>
        <v>4.1066862297313322E-2</v>
      </c>
      <c r="L21" s="9">
        <f t="shared" si="6"/>
        <v>1.9677452155069688E-2</v>
      </c>
      <c r="M21" s="9">
        <f t="shared" si="6"/>
        <v>2.5023897882556125E-2</v>
      </c>
      <c r="N21" s="9">
        <f t="shared" si="6"/>
        <v>5.5385044600202299E-2</v>
      </c>
    </row>
    <row r="22" spans="1:14" s="6" customFormat="1" ht="12.75" x14ac:dyDescent="0.2">
      <c r="A22" s="4">
        <v>2015</v>
      </c>
      <c r="B22" s="4"/>
      <c r="C22" s="9">
        <f t="shared" si="2"/>
        <v>0.19501076560932953</v>
      </c>
      <c r="D22" s="9">
        <f t="shared" ref="D22:N22" si="7">D9/($B9+$C9)</f>
        <v>0.70245156930440844</v>
      </c>
      <c r="E22" s="9">
        <f t="shared" si="7"/>
        <v>1.8404244986759109E-2</v>
      </c>
      <c r="F22" s="9">
        <f t="shared" si="7"/>
        <v>4.8035598744594073E-2</v>
      </c>
      <c r="G22" s="9">
        <f t="shared" si="7"/>
        <v>4.5295227557488466E-3</v>
      </c>
      <c r="H22" s="9">
        <f t="shared" si="7"/>
        <v>4.4870995307917369E-2</v>
      </c>
      <c r="I22" s="9">
        <f t="shared" si="7"/>
        <v>1.3776445949597446E-2</v>
      </c>
      <c r="J22" s="9">
        <f t="shared" si="7"/>
        <v>3.170653586657695E-2</v>
      </c>
      <c r="K22" s="9">
        <f t="shared" si="7"/>
        <v>3.8690693748853235E-2</v>
      </c>
      <c r="L22" s="9">
        <f t="shared" si="7"/>
        <v>1.5067657814367056E-2</v>
      </c>
      <c r="M22" s="9">
        <f t="shared" si="7"/>
        <v>2.7388127539403291E-2</v>
      </c>
      <c r="N22" s="9">
        <f t="shared" si="7"/>
        <v>5.5078607981774046E-2</v>
      </c>
    </row>
    <row r="23" spans="1:14" s="6" customFormat="1" ht="12.75" x14ac:dyDescent="0.2">
      <c r="A23" s="4">
        <v>2014</v>
      </c>
      <c r="B23" s="4"/>
      <c r="C23" s="9">
        <f t="shared" si="2"/>
        <v>0.19591644239980804</v>
      </c>
      <c r="D23" s="9">
        <f t="shared" ref="D23:N23" si="8">D10/($B10+$C10)</f>
        <v>0.70307774111739396</v>
      </c>
      <c r="E23" s="9">
        <f t="shared" si="8"/>
        <v>1.9226073442643602E-2</v>
      </c>
      <c r="F23" s="9">
        <f t="shared" si="8"/>
        <v>5.9957373748327124E-2</v>
      </c>
      <c r="G23" s="9">
        <f t="shared" si="8"/>
        <v>2.6762681829893388E-3</v>
      </c>
      <c r="H23" s="9">
        <f t="shared" si="8"/>
        <v>3.1514370581092598E-2</v>
      </c>
      <c r="I23" s="9">
        <f t="shared" si="8"/>
        <v>1.9180258383258542E-2</v>
      </c>
      <c r="J23" s="9">
        <f t="shared" si="8"/>
        <v>2.5153048954756663E-2</v>
      </c>
      <c r="K23" s="9">
        <f t="shared" si="8"/>
        <v>4.1950402447143424E-2</v>
      </c>
      <c r="L23" s="9">
        <f t="shared" si="8"/>
        <v>1.8174726949970379E-2</v>
      </c>
      <c r="M23" s="9">
        <f t="shared" si="8"/>
        <v>2.6606776756295563E-2</v>
      </c>
      <c r="N23" s="9">
        <f t="shared" si="8"/>
        <v>5.2482959436128733E-2</v>
      </c>
    </row>
    <row r="24" spans="1:14" s="6" customFormat="1" ht="12.75" x14ac:dyDescent="0.2">
      <c r="A24" s="4">
        <v>2013</v>
      </c>
      <c r="B24" s="4"/>
      <c r="C24" s="9">
        <f t="shared" si="2"/>
        <v>0.17229445164021021</v>
      </c>
      <c r="D24" s="9">
        <f t="shared" ref="D24:N24" si="9">D11/($B11+$C11)</f>
        <v>0.71590161345741765</v>
      </c>
      <c r="E24" s="9">
        <f t="shared" si="9"/>
        <v>1.9443958326328985E-2</v>
      </c>
      <c r="F24" s="9">
        <f t="shared" si="9"/>
        <v>5.2274665416657165E-2</v>
      </c>
      <c r="G24" s="9">
        <f t="shared" si="9"/>
        <v>2.7396705398225283E-3</v>
      </c>
      <c r="H24" s="9">
        <f t="shared" si="9"/>
        <v>3.4595591942318232E-2</v>
      </c>
      <c r="I24" s="9">
        <f t="shared" si="9"/>
        <v>1.0771902719975673E-2</v>
      </c>
      <c r="J24" s="9">
        <f t="shared" si="9"/>
        <v>2.3831399890241717E-2</v>
      </c>
      <c r="K24" s="9">
        <f t="shared" si="9"/>
        <v>3.8323427167843767E-2</v>
      </c>
      <c r="L24" s="9">
        <f t="shared" si="9"/>
        <v>2.7923949653347779E-2</v>
      </c>
      <c r="M24" s="9">
        <f t="shared" si="9"/>
        <v>2.4716190135340942E-2</v>
      </c>
      <c r="N24" s="9">
        <f t="shared" si="9"/>
        <v>4.9477630750705208E-2</v>
      </c>
    </row>
    <row r="25" spans="1:14" s="6" customFormat="1" ht="12.75" x14ac:dyDescent="0.2">
      <c r="A25" s="4">
        <v>2012</v>
      </c>
      <c r="B25" s="4"/>
      <c r="C25" s="9">
        <f t="shared" si="2"/>
        <v>0.19135327558867291</v>
      </c>
      <c r="D25" s="9">
        <f t="shared" ref="D25:N25" si="10">D12/($B12+$C12)</f>
        <v>0.7170305435238199</v>
      </c>
      <c r="E25" s="9">
        <f t="shared" si="10"/>
        <v>1.7834220720507478E-2</v>
      </c>
      <c r="F25" s="9">
        <f t="shared" si="10"/>
        <v>5.8177687107775919E-2</v>
      </c>
      <c r="G25" s="9">
        <f t="shared" si="10"/>
        <v>2.6650671103069308E-3</v>
      </c>
      <c r="H25" s="9">
        <f t="shared" si="10"/>
        <v>4.0212402551378312E-2</v>
      </c>
      <c r="I25" s="9">
        <f t="shared" si="10"/>
        <v>1.3151851290495419E-2</v>
      </c>
      <c r="J25" s="9">
        <f t="shared" si="10"/>
        <v>2.7094301273856324E-2</v>
      </c>
      <c r="K25" s="9">
        <f t="shared" si="10"/>
        <v>3.5012034190167199E-2</v>
      </c>
      <c r="L25" s="9">
        <f t="shared" si="10"/>
        <v>1.2546528705928704E-2</v>
      </c>
      <c r="M25" s="9">
        <f t="shared" si="10"/>
        <v>2.3437007179174841E-2</v>
      </c>
      <c r="N25" s="9">
        <f t="shared" si="10"/>
        <v>5.2838356346589128E-2</v>
      </c>
    </row>
    <row r="26" spans="1:14" s="6" customFormat="1" ht="12.75" x14ac:dyDescent="0.2">
      <c r="A26" s="4">
        <v>2011</v>
      </c>
      <c r="B26" s="4"/>
      <c r="C26" s="9">
        <f t="shared" si="2"/>
        <v>0.18100605129243447</v>
      </c>
      <c r="D26" s="9">
        <f t="shared" ref="D26:N26" si="11">D13/($B13+$C13)</f>
        <v>0.7169208003052252</v>
      </c>
      <c r="E26" s="9">
        <f t="shared" si="11"/>
        <v>1.9388842603967567E-2</v>
      </c>
      <c r="F26" s="9">
        <f t="shared" si="11"/>
        <v>5.6889550787217427E-2</v>
      </c>
      <c r="G26" s="9">
        <f t="shared" si="11"/>
        <v>2.444163739750193E-3</v>
      </c>
      <c r="H26" s="9">
        <f t="shared" si="11"/>
        <v>3.2171605622585302E-2</v>
      </c>
      <c r="I26" s="9">
        <f t="shared" si="11"/>
        <v>1.1539470054259452E-2</v>
      </c>
      <c r="J26" s="9">
        <f t="shared" si="11"/>
        <v>3.011163521845639E-2</v>
      </c>
      <c r="K26" s="9">
        <f t="shared" si="11"/>
        <v>3.932752541817644E-2</v>
      </c>
      <c r="L26" s="9">
        <f t="shared" si="11"/>
        <v>1.5010594463846245E-2</v>
      </c>
      <c r="M26" s="9">
        <f t="shared" si="11"/>
        <v>2.8060291079269325E-2</v>
      </c>
      <c r="N26" s="9">
        <f t="shared" si="11"/>
        <v>4.8135520707246457E-2</v>
      </c>
    </row>
    <row r="27" spans="1:14" s="6" customFormat="1" ht="12.75" x14ac:dyDescent="0.2">
      <c r="A27" s="4">
        <v>2010</v>
      </c>
      <c r="B27" s="4"/>
      <c r="C27" s="9">
        <f t="shared" si="2"/>
        <v>0.21292096138614774</v>
      </c>
      <c r="D27" s="9">
        <f t="shared" ref="D27:N27" si="12">D14/($B14+$C14)</f>
        <v>0.70191674637807722</v>
      </c>
      <c r="E27" s="9">
        <f t="shared" si="12"/>
        <v>2.0600266364761779E-2</v>
      </c>
      <c r="F27" s="9">
        <f t="shared" si="12"/>
        <v>5.3458450859886417E-2</v>
      </c>
      <c r="G27" s="9">
        <f t="shared" si="12"/>
        <v>1.9272962173885956E-3</v>
      </c>
      <c r="H27" s="9">
        <f t="shared" si="12"/>
        <v>3.7246722176440102E-2</v>
      </c>
      <c r="I27" s="9">
        <f t="shared" si="12"/>
        <v>1.4937379947558184E-2</v>
      </c>
      <c r="J27" s="9">
        <f t="shared" si="12"/>
        <v>3.5789587265324933E-2</v>
      </c>
      <c r="K27" s="9">
        <f t="shared" si="12"/>
        <v>3.9566652414500851E-2</v>
      </c>
      <c r="L27" s="9">
        <f t="shared" si="12"/>
        <v>1.5652767638016464E-2</v>
      </c>
      <c r="M27" s="9">
        <f t="shared" si="12"/>
        <v>2.4112723589655639E-2</v>
      </c>
      <c r="N27" s="9">
        <f t="shared" si="12"/>
        <v>5.4791407148389995E-2</v>
      </c>
    </row>
    <row r="28" spans="1:14" s="6" customFormat="1" ht="12.75" x14ac:dyDescent="0.2">
      <c r="A28" s="4"/>
      <c r="B28" s="4"/>
      <c r="C28" s="5"/>
      <c r="D28" s="4"/>
      <c r="E28" s="5"/>
      <c r="F28" s="4"/>
      <c r="G28" s="5"/>
      <c r="H28" s="4"/>
      <c r="I28" s="5"/>
      <c r="J28" s="4"/>
      <c r="K28" s="5"/>
      <c r="L28" s="4"/>
      <c r="M28" s="5"/>
      <c r="N28" s="5"/>
    </row>
    <row r="29" spans="1:14" s="6" customFormat="1" ht="12.75" x14ac:dyDescent="0.2">
      <c r="A29" s="10" t="s">
        <v>10</v>
      </c>
      <c r="B29" s="4"/>
      <c r="C29" s="5"/>
      <c r="D29" s="4"/>
      <c r="E29" s="5"/>
      <c r="F29" s="4"/>
      <c r="G29" s="5"/>
      <c r="H29" s="4"/>
      <c r="I29" s="5"/>
      <c r="J29" s="4"/>
      <c r="K29" s="5"/>
      <c r="L29" s="4"/>
      <c r="M29" s="5"/>
      <c r="N29" s="5"/>
    </row>
    <row r="30" spans="1:14" s="6" customFormat="1" ht="12.75" x14ac:dyDescent="0.2">
      <c r="A30" s="4"/>
      <c r="B30" s="4"/>
      <c r="C30" s="5"/>
      <c r="D30" s="4"/>
      <c r="E30" s="5"/>
      <c r="F30" s="4"/>
      <c r="G30" s="5"/>
      <c r="H30" s="4"/>
      <c r="I30" s="5"/>
      <c r="J30" s="4"/>
      <c r="K30" s="5"/>
      <c r="L30" s="4"/>
      <c r="M30" s="5"/>
      <c r="N30" s="5"/>
    </row>
    <row r="31" spans="1:14" x14ac:dyDescent="0.2">
      <c r="A31" s="3" t="s">
        <v>16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Sprachen</vt:lpstr>
    </vt:vector>
  </TitlesOfParts>
  <Company>Stadt Winterthur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Hegner Hermann</dc:creator>
  <cp:lastModifiedBy>Hegner Hermann</cp:lastModifiedBy>
  <cp:lastPrinted>2022-05-04T14:31:39Z</cp:lastPrinted>
  <dcterms:created xsi:type="dcterms:W3CDTF">2022-03-03T13:21:02Z</dcterms:created>
  <dcterms:modified xsi:type="dcterms:W3CDTF">2022-05-04T14:32:21Z</dcterms:modified>
</cp:coreProperties>
</file>