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kobr1\Desktop\Abrechnungsformular 2026\Definitiv\"/>
    </mc:Choice>
  </mc:AlternateContent>
  <xr:revisionPtr revIDLastSave="0" documentId="13_ncr:1_{E2E1D63B-8AFA-40B3-BB8A-0F13617D793D}" xr6:coauthVersionLast="47" xr6:coauthVersionMax="47" xr10:uidLastSave="{00000000-0000-0000-0000-000000000000}"/>
  <workbookProtection workbookAlgorithmName="SHA-512" workbookHashValue="M0SGURuVEUHyWoc3qjC7zfJkL9iQTlDWaLtVChl4hS3LUbUPvUihAoPN0BhgvwmxfjTaawLACuf3A6sjEfI1Mw==" workbookSaltValue="w55gBb1eAiX+1Kv5N2YiNg==" workbookSpinCount="100000" lockStructure="1"/>
  <bookViews>
    <workbookView xWindow="-120" yWindow="-120" windowWidth="29040" windowHeight="15720" xr2:uid="{00000000-000D-0000-FFFF-FFFF00000000}"/>
  </bookViews>
  <sheets>
    <sheet name="Zusammenzug" sheetId="1" r:id="rId1"/>
    <sheet name="Leistungen" sheetId="2" r:id="rId2"/>
    <sheet name="Tarife" sheetId="3" state="hidden" r:id="rId3"/>
    <sheet name="Stammdaten" sheetId="4" state="hidden" r:id="rId4"/>
  </sheets>
  <externalReferences>
    <externalReference r:id="rId5"/>
  </externalReferences>
  <definedNames>
    <definedName name="_xlnm._FilterDatabase" localSheetId="3" hidden="1">Stammdaten!$A$1:$J$1</definedName>
    <definedName name="_xlnm._FilterDatabase" localSheetId="2" hidden="1">Tarife!$A$1:$R$599</definedName>
    <definedName name="_xlnm.Print_Area" localSheetId="1">Leistungen!$A$1:$P$60</definedName>
    <definedName name="_xlnm.Print_Area" localSheetId="0">Zusammenzug!$B$1:$F$52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1" i="2" l="1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B36" i="4" l="1"/>
  <c r="A599" i="3" l="1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3" i="4"/>
  <c r="A2" i="4"/>
  <c r="A7" i="1" s="1"/>
  <c r="A28" i="1" l="1"/>
  <c r="R109" i="2"/>
  <c r="R105" i="2"/>
  <c r="R101" i="2"/>
  <c r="R97" i="2"/>
  <c r="R93" i="2"/>
  <c r="R89" i="2"/>
  <c r="R85" i="2"/>
  <c r="R81" i="2"/>
  <c r="R77" i="2"/>
  <c r="R73" i="2"/>
  <c r="R69" i="2"/>
  <c r="R65" i="2"/>
  <c r="R61" i="2"/>
  <c r="R57" i="2"/>
  <c r="R53" i="2"/>
  <c r="R49" i="2"/>
  <c r="R45" i="2"/>
  <c r="R41" i="2"/>
  <c r="R37" i="2"/>
  <c r="R33" i="2"/>
  <c r="R21" i="2"/>
  <c r="R9" i="2"/>
  <c r="P9" i="2" s="1"/>
  <c r="R108" i="2"/>
  <c r="R104" i="2"/>
  <c r="R100" i="2"/>
  <c r="R96" i="2"/>
  <c r="R92" i="2"/>
  <c r="R88" i="2"/>
  <c r="R84" i="2"/>
  <c r="R80" i="2"/>
  <c r="R76" i="2"/>
  <c r="R72" i="2"/>
  <c r="R68" i="2"/>
  <c r="R64" i="2"/>
  <c r="R60" i="2"/>
  <c r="R56" i="2"/>
  <c r="R52" i="2"/>
  <c r="R48" i="2"/>
  <c r="R44" i="2"/>
  <c r="R40" i="2"/>
  <c r="R36" i="2"/>
  <c r="R32" i="2"/>
  <c r="R28" i="2"/>
  <c r="R24" i="2"/>
  <c r="R20" i="2"/>
  <c r="R111" i="2"/>
  <c r="R107" i="2"/>
  <c r="R103" i="2"/>
  <c r="R99" i="2"/>
  <c r="R95" i="2"/>
  <c r="R91" i="2"/>
  <c r="R87" i="2"/>
  <c r="R83" i="2"/>
  <c r="R79" i="2"/>
  <c r="R75" i="2"/>
  <c r="R71" i="2"/>
  <c r="R67" i="2"/>
  <c r="R63" i="2"/>
  <c r="R59" i="2"/>
  <c r="R55" i="2"/>
  <c r="R51" i="2"/>
  <c r="R47" i="2"/>
  <c r="R43" i="2"/>
  <c r="R39" i="2"/>
  <c r="R35" i="2"/>
  <c r="R31" i="2"/>
  <c r="R27" i="2"/>
  <c r="R23" i="2"/>
  <c r="R19" i="2"/>
  <c r="R15" i="2"/>
  <c r="R11" i="2"/>
  <c r="P11" i="2" s="1"/>
  <c r="R7" i="2"/>
  <c r="P7" i="2" s="1"/>
  <c r="R29" i="2"/>
  <c r="R13" i="2"/>
  <c r="R12" i="2"/>
  <c r="R110" i="2"/>
  <c r="R106" i="2"/>
  <c r="R102" i="2"/>
  <c r="R98" i="2"/>
  <c r="R94" i="2"/>
  <c r="R90" i="2"/>
  <c r="R86" i="2"/>
  <c r="R82" i="2"/>
  <c r="R78" i="2"/>
  <c r="P78" i="2" s="1"/>
  <c r="R74" i="2"/>
  <c r="R70" i="2"/>
  <c r="R66" i="2"/>
  <c r="R62" i="2"/>
  <c r="R58" i="2"/>
  <c r="R54" i="2"/>
  <c r="R50" i="2"/>
  <c r="R46" i="2"/>
  <c r="R42" i="2"/>
  <c r="R38" i="2"/>
  <c r="R34" i="2"/>
  <c r="R30" i="2"/>
  <c r="R26" i="2"/>
  <c r="R22" i="2"/>
  <c r="R18" i="2"/>
  <c r="R14" i="2"/>
  <c r="R10" i="2"/>
  <c r="P10" i="2" s="1"/>
  <c r="R6" i="2"/>
  <c r="P6" i="2" s="1"/>
  <c r="R25" i="2"/>
  <c r="R17" i="2"/>
  <c r="R16" i="2"/>
  <c r="R8" i="2"/>
  <c r="P8" i="2" s="1"/>
  <c r="A29" i="1"/>
  <c r="F28" i="1" l="1"/>
  <c r="P5" i="2"/>
  <c r="F29" i="1"/>
  <c r="F30" i="1" l="1"/>
</calcChain>
</file>

<file path=xl/sharedStrings.xml><?xml version="1.0" encoding="utf-8"?>
<sst xmlns="http://schemas.openxmlformats.org/spreadsheetml/2006/main" count="203" uniqueCount="94">
  <si>
    <t>Name Organisation</t>
  </si>
  <si>
    <t>Strasse/Nr.</t>
  </si>
  <si>
    <t>ZSR-Nr.</t>
  </si>
  <si>
    <t>Abrechnungsjahr</t>
  </si>
  <si>
    <t>Leistungsart</t>
  </si>
  <si>
    <t>Auszahlung erst nach erfolgreicher Prüfung</t>
  </si>
  <si>
    <t>Gelb markierte Felder können bearbeitet werden</t>
  </si>
  <si>
    <t>PLZ</t>
  </si>
  <si>
    <t>Ort</t>
  </si>
  <si>
    <t>Adresszusatz</t>
  </si>
  <si>
    <t>Rechnungsdaten</t>
  </si>
  <si>
    <t>Rechnungsdatum</t>
  </si>
  <si>
    <t>Zahlungskonditionen</t>
  </si>
  <si>
    <t>Name der Bank</t>
  </si>
  <si>
    <t>IBAN-Nr.</t>
  </si>
  <si>
    <t>Name Kontoinhaber</t>
  </si>
  <si>
    <t>Beitrag</t>
  </si>
  <si>
    <t>Total</t>
  </si>
  <si>
    <t xml:space="preserve"> Pflichtfeld</t>
  </si>
  <si>
    <t xml:space="preserve"> Nur bei erstmaliger Abrechnung</t>
  </si>
  <si>
    <t>Abrechnungsmonat</t>
  </si>
  <si>
    <t>Pflegefinanzierung</t>
  </si>
  <si>
    <t>Pionierstrasse 7</t>
  </si>
  <si>
    <t>8403 Winterthur</t>
  </si>
  <si>
    <t>Tel. +41 52 267 52 18</t>
  </si>
  <si>
    <t>pflegefinanzierung@win.ch</t>
  </si>
  <si>
    <t>Kontakt / Fragen:</t>
  </si>
  <si>
    <t>Vorname</t>
  </si>
  <si>
    <t>Strasse</t>
  </si>
  <si>
    <t>Nr.</t>
  </si>
  <si>
    <t>Nachname</t>
  </si>
  <si>
    <t>Geburts-datum</t>
  </si>
  <si>
    <t>Beitrag öffentliche Hand</t>
  </si>
  <si>
    <t>Jahr</t>
  </si>
  <si>
    <t>VersorgungsModellId</t>
  </si>
  <si>
    <t>VersorgungsModell</t>
  </si>
  <si>
    <t>VereinbarungId</t>
  </si>
  <si>
    <t>Vereinbarung</t>
  </si>
  <si>
    <t>VereinbarungInstitutionId</t>
  </si>
  <si>
    <t>VereinbarungInstitution</t>
  </si>
  <si>
    <t>LeistungsArtId</t>
  </si>
  <si>
    <t>LeistungsArtKurzBezeichnung</t>
  </si>
  <si>
    <t>LeistungsArtBezeichnung</t>
  </si>
  <si>
    <t>Id</t>
  </si>
  <si>
    <t>Tarif</t>
  </si>
  <si>
    <t>MiGeLZH</t>
  </si>
  <si>
    <t>KostenstelleId</t>
  </si>
  <si>
    <t>Kostenstelle</t>
  </si>
  <si>
    <t>KostenartId</t>
  </si>
  <si>
    <t>Kostenart</t>
  </si>
  <si>
    <t>oLV</t>
  </si>
  <si>
    <t>Rechnungsstellung an die Stadt Winterthur</t>
  </si>
  <si>
    <t>Vereinbarung Tarif</t>
  </si>
  <si>
    <t>Zahlungs-konditionen</t>
  </si>
  <si>
    <t>30 Tage netto</t>
  </si>
  <si>
    <t>60 Tage netto</t>
  </si>
  <si>
    <t>10 Tage netto</t>
  </si>
  <si>
    <t>Monate</t>
  </si>
  <si>
    <t>Code</t>
  </si>
  <si>
    <t>AHV-Nummer (AHVN13)</t>
  </si>
  <si>
    <t>Jahre</t>
  </si>
  <si>
    <t>Rechnungsstellung</t>
  </si>
  <si>
    <t>Rechnungs-stellung</t>
  </si>
  <si>
    <t>Nur Email</t>
  </si>
  <si>
    <t>Papier + Email</t>
  </si>
  <si>
    <t>Pikettentschädigung Hebammen</t>
  </si>
  <si>
    <t>Selbständig erwerbende Hebammen</t>
  </si>
  <si>
    <t>Organisationen von Hebammen (OdH)</t>
  </si>
  <si>
    <t>Hausgeburt</t>
  </si>
  <si>
    <t>Wochenbett</t>
  </si>
  <si>
    <t>Spital</t>
  </si>
  <si>
    <t>Geburtshaus</t>
  </si>
  <si>
    <t>zu Hause</t>
  </si>
  <si>
    <t>Hebammen</t>
  </si>
  <si>
    <t>20 Tage netto</t>
  </si>
  <si>
    <t>Zahlungsverbindung (falls nicht mir QR-Code)</t>
  </si>
  <si>
    <t>Pikettentschädigung für Leistungen freiberuflicher Hebammen</t>
  </si>
  <si>
    <t>erbrachte Leistung</t>
  </si>
  <si>
    <t>Entschädigung für</t>
  </si>
  <si>
    <t>Datum Betreuung</t>
  </si>
  <si>
    <t>Summe der Leistungen</t>
  </si>
  <si>
    <t>Total Pikettentschädigung</t>
  </si>
  <si>
    <t>Anspruchsgrund</t>
  </si>
  <si>
    <t>Wo war die Geburt des Kindes?</t>
  </si>
  <si>
    <t>oLV - Selbständig erwerbende Hebammen</t>
  </si>
  <si>
    <t>Bei der erstmaligen Rechnungstellung sowie bei Anpassungen/Erneuerungen müssen die Unterlagen eingereicht werden.</t>
  </si>
  <si>
    <t>Personalien Kind</t>
  </si>
  <si>
    <t>Variante 1: Abrechnung als Selbständigerwerbende mit der AHV</t>
  </si>
  <si>
    <t>Variante 2: Die leistungserbringende Hebamme ist durch die Organisation (OdH) dem Zahlstellenregister der SASIS gemeldet</t>
  </si>
  <si>
    <t>Übersicht Pikettleistungen</t>
  </si>
  <si>
    <t>Vorhandene Bewilligung der Gesundheitsdirektion des Kantons Zürich für die selbständige Berufsausübung als Hebamme</t>
  </si>
  <si>
    <t>Leistungserbringer/in</t>
  </si>
  <si>
    <t>Mit der Einreichung der Rechnung wird bestätigt, dass die Angaben wahrheitsgetreu ausgefüllt wurden und die folgenden Bedingungen erfüllt sind (mit Häkchen bestätigen):</t>
  </si>
  <si>
    <t>Personalien Mutter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</si>
</sst>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###&quot;.&quot;####&quot;.&quot;####&quot;.&quot;##"/>
    <numFmt numFmtId="166" formatCode="#,##0.0000"/>
  </numFmts>
  <fonts count="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u/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21">
    <xf numFmtId="0" fontId="0" fillId="0" borderId="0" xfId="0"/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3" borderId="6" xfId="0" applyNumberFormat="1" applyFont="1" applyFill="1" applyBorder="1" applyAlignment="1">
      <alignment vertical="center"/>
    </xf>
    <xf numFmtId="4" fontId="1" fillId="3" borderId="7" xfId="0" applyNumberFormat="1" applyFont="1" applyFill="1" applyBorder="1" applyAlignment="1">
      <alignment vertical="center"/>
    </xf>
    <xf numFmtId="4" fontId="1" fillId="3" borderId="8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0" fillId="0" borderId="1" xfId="0" applyNumberForma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4" fontId="0" fillId="0" borderId="3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4" fontId="0" fillId="3" borderId="4" xfId="0" applyNumberFormat="1" applyFill="1" applyBorder="1" applyAlignment="1">
      <alignment vertical="center"/>
    </xf>
    <xf numFmtId="4" fontId="0" fillId="3" borderId="0" xfId="0" applyNumberFormat="1" applyFill="1" applyBorder="1" applyAlignment="1">
      <alignment vertical="center"/>
    </xf>
    <xf numFmtId="4" fontId="0" fillId="3" borderId="0" xfId="0" applyNumberFormat="1" applyFill="1" applyBorder="1" applyAlignment="1">
      <alignment horizontal="right" vertical="center"/>
    </xf>
    <xf numFmtId="4" fontId="0" fillId="3" borderId="5" xfId="0" applyNumberFormat="1" applyFill="1" applyBorder="1" applyAlignment="1">
      <alignment horizontal="right" vertical="center"/>
    </xf>
    <xf numFmtId="4" fontId="0" fillId="0" borderId="4" xfId="0" applyNumberFormat="1" applyBorder="1" applyAlignment="1">
      <alignment vertical="center"/>
    </xf>
    <xf numFmtId="4" fontId="0" fillId="0" borderId="0" xfId="0" applyNumberFormat="1" applyBorder="1" applyAlignment="1">
      <alignment vertical="center"/>
    </xf>
    <xf numFmtId="4" fontId="0" fillId="0" borderId="5" xfId="0" applyNumberFormat="1" applyBorder="1" applyAlignment="1">
      <alignment vertical="center"/>
    </xf>
    <xf numFmtId="4" fontId="6" fillId="0" borderId="0" xfId="0" applyNumberFormat="1" applyFont="1" applyAlignment="1">
      <alignment vertical="center"/>
    </xf>
    <xf numFmtId="4" fontId="0" fillId="0" borderId="0" xfId="0" applyNumberFormat="1" applyAlignment="1">
      <alignment vertical="top" wrapText="1"/>
    </xf>
    <xf numFmtId="14" fontId="0" fillId="0" borderId="0" xfId="0" applyNumberFormat="1" applyAlignment="1">
      <alignment vertical="center"/>
    </xf>
    <xf numFmtId="14" fontId="0" fillId="3" borderId="10" xfId="0" applyNumberFormat="1" applyFill="1" applyBorder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left" vertical="top" wrapText="1"/>
    </xf>
    <xf numFmtId="0" fontId="0" fillId="0" borderId="0" xfId="0" applyNumberFormat="1" applyAlignment="1">
      <alignment horizontal="left" vertical="center"/>
    </xf>
    <xf numFmtId="14" fontId="0" fillId="0" borderId="0" xfId="0" applyNumberFormat="1" applyFill="1" applyAlignment="1">
      <alignment vertical="center"/>
    </xf>
    <xf numFmtId="4" fontId="0" fillId="0" borderId="0" xfId="0" quotePrefix="1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0" fillId="7" borderId="0" xfId="0" applyNumberFormat="1" applyFill="1" applyAlignment="1">
      <alignment vertical="top" wrapText="1"/>
    </xf>
    <xf numFmtId="0" fontId="0" fillId="7" borderId="0" xfId="0" applyNumberFormat="1" applyFill="1" applyAlignment="1">
      <alignment vertical="center"/>
    </xf>
    <xf numFmtId="164" fontId="0" fillId="0" borderId="0" xfId="0" applyNumberFormat="1" applyAlignment="1">
      <alignment horizontal="left" vertical="center"/>
    </xf>
    <xf numFmtId="0" fontId="3" fillId="0" borderId="0" xfId="0" applyNumberFormat="1" applyFont="1" applyAlignment="1">
      <alignment vertical="center"/>
    </xf>
    <xf numFmtId="0" fontId="3" fillId="5" borderId="0" xfId="0" applyNumberFormat="1" applyFont="1" applyFill="1" applyAlignment="1">
      <alignment vertical="top" wrapText="1"/>
    </xf>
    <xf numFmtId="0" fontId="3" fillId="6" borderId="0" xfId="0" applyNumberFormat="1" applyFont="1" applyFill="1" applyAlignment="1">
      <alignment vertical="center"/>
    </xf>
    <xf numFmtId="4" fontId="3" fillId="0" borderId="0" xfId="0" applyNumberFormat="1" applyFont="1" applyAlignment="1">
      <alignment vertical="center"/>
    </xf>
    <xf numFmtId="14" fontId="0" fillId="0" borderId="0" xfId="0" applyNumberFormat="1" applyAlignment="1">
      <alignment horizontal="right" vertical="center"/>
    </xf>
    <xf numFmtId="4" fontId="0" fillId="5" borderId="11" xfId="0" applyNumberFormat="1" applyFill="1" applyBorder="1" applyAlignment="1">
      <alignment horizontal="right" vertical="top" wrapText="1"/>
    </xf>
    <xf numFmtId="0" fontId="0" fillId="0" borderId="0" xfId="0" applyNumberFormat="1" applyAlignment="1">
      <alignment horizontal="center" vertical="center"/>
    </xf>
    <xf numFmtId="0" fontId="0" fillId="0" borderId="0" xfId="0" quotePrefix="1" applyNumberFormat="1" applyAlignment="1">
      <alignment vertical="center"/>
    </xf>
    <xf numFmtId="0" fontId="0" fillId="3" borderId="10" xfId="0" applyNumberFormat="1" applyFill="1" applyBorder="1" applyAlignment="1">
      <alignment vertical="top" wrapText="1"/>
    </xf>
    <xf numFmtId="14" fontId="0" fillId="2" borderId="0" xfId="0" applyNumberFormat="1" applyFill="1" applyAlignment="1" applyProtection="1">
      <alignment horizontal="left" vertical="center"/>
      <protection locked="0"/>
    </xf>
    <xf numFmtId="0" fontId="0" fillId="2" borderId="0" xfId="0" applyNumberFormat="1" applyFill="1" applyAlignment="1" applyProtection="1">
      <alignment horizontal="left" vertical="center"/>
      <protection locked="0"/>
    </xf>
    <xf numFmtId="0" fontId="0" fillId="4" borderId="0" xfId="0" quotePrefix="1" applyNumberFormat="1" applyFill="1" applyAlignment="1" applyProtection="1">
      <alignment horizontal="left" vertical="center"/>
      <protection locked="0"/>
    </xf>
    <xf numFmtId="164" fontId="0" fillId="2" borderId="2" xfId="0" applyNumberFormat="1" applyFill="1" applyBorder="1" applyAlignment="1" applyProtection="1">
      <alignment horizontal="left" vertical="center"/>
      <protection locked="0"/>
    </xf>
    <xf numFmtId="0" fontId="0" fillId="2" borderId="7" xfId="0" applyNumberFormat="1" applyFill="1" applyBorder="1" applyAlignment="1" applyProtection="1">
      <alignment horizontal="left" vertical="center"/>
      <protection locked="0"/>
    </xf>
    <xf numFmtId="4" fontId="0" fillId="4" borderId="0" xfId="0" applyNumberFormat="1" applyFill="1" applyAlignment="1" applyProtection="1">
      <alignment vertical="center"/>
      <protection locked="0"/>
    </xf>
    <xf numFmtId="49" fontId="0" fillId="4" borderId="0" xfId="0" applyNumberFormat="1" applyFill="1" applyAlignment="1" applyProtection="1">
      <alignment vertical="center"/>
      <protection locked="0"/>
    </xf>
    <xf numFmtId="1" fontId="0" fillId="0" borderId="0" xfId="0" applyNumberFormat="1" applyAlignment="1">
      <alignment horizontal="left" vertical="center"/>
    </xf>
    <xf numFmtId="1" fontId="0" fillId="4" borderId="0" xfId="0" applyNumberFormat="1" applyFill="1" applyAlignment="1" applyProtection="1">
      <alignment horizontal="left" vertical="center"/>
      <protection locked="0"/>
    </xf>
    <xf numFmtId="4" fontId="0" fillId="2" borderId="0" xfId="0" applyNumberFormat="1" applyFill="1" applyAlignment="1" applyProtection="1">
      <alignment vertical="center"/>
      <protection locked="0"/>
    </xf>
    <xf numFmtId="165" fontId="0" fillId="2" borderId="0" xfId="0" applyNumberFormat="1" applyFill="1" applyAlignment="1" applyProtection="1">
      <alignment horizontal="center" vertical="center"/>
      <protection locked="0"/>
    </xf>
    <xf numFmtId="14" fontId="0" fillId="2" borderId="0" xfId="0" applyNumberFormat="1" applyFill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top" wrapText="1"/>
    </xf>
    <xf numFmtId="4" fontId="8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49" fontId="0" fillId="0" borderId="0" xfId="0" applyNumberFormat="1" applyFill="1" applyAlignment="1" applyProtection="1">
      <alignment vertical="center"/>
      <protection locked="0"/>
    </xf>
    <xf numFmtId="4" fontId="0" fillId="8" borderId="9" xfId="0" applyNumberFormat="1" applyFill="1" applyBorder="1" applyAlignment="1">
      <alignment vertical="top"/>
    </xf>
    <xf numFmtId="4" fontId="0" fillId="8" borderId="10" xfId="0" applyNumberFormat="1" applyFill="1" applyBorder="1" applyAlignment="1">
      <alignment vertical="top" wrapText="1"/>
    </xf>
    <xf numFmtId="49" fontId="0" fillId="8" borderId="10" xfId="0" applyNumberFormat="1" applyFill="1" applyBorder="1" applyAlignment="1">
      <alignment horizontal="left" vertical="top" wrapText="1"/>
    </xf>
    <xf numFmtId="49" fontId="0" fillId="8" borderId="10" xfId="0" applyNumberFormat="1" applyFill="1" applyBorder="1" applyAlignment="1">
      <alignment vertical="top" wrapText="1"/>
    </xf>
    <xf numFmtId="1" fontId="0" fillId="8" borderId="10" xfId="0" applyNumberFormat="1" applyFill="1" applyBorder="1" applyAlignment="1">
      <alignment horizontal="left" vertical="top" wrapText="1"/>
    </xf>
    <xf numFmtId="4" fontId="0" fillId="8" borderId="10" xfId="0" applyNumberFormat="1" applyFill="1" applyBorder="1" applyAlignment="1">
      <alignment horizontal="right" vertical="top" wrapText="1"/>
    </xf>
    <xf numFmtId="14" fontId="0" fillId="2" borderId="0" xfId="0" applyNumberFormat="1" applyFill="1" applyAlignment="1" applyProtection="1">
      <alignment horizontal="center" vertical="center"/>
      <protection locked="0"/>
    </xf>
    <xf numFmtId="4" fontId="0" fillId="9" borderId="10" xfId="0" applyNumberFormat="1" applyFill="1" applyBorder="1" applyAlignment="1">
      <alignment horizontal="left" vertical="top" wrapText="1"/>
    </xf>
    <xf numFmtId="4" fontId="0" fillId="0" borderId="0" xfId="0" applyNumberFormat="1" applyFill="1" applyAlignment="1" applyProtection="1">
      <alignment vertical="center"/>
      <protection locked="0"/>
    </xf>
    <xf numFmtId="14" fontId="0" fillId="0" borderId="0" xfId="0" applyNumberFormat="1" applyFill="1" applyAlignment="1" applyProtection="1">
      <alignment horizontal="right" vertical="center"/>
      <protection locked="0"/>
    </xf>
    <xf numFmtId="165" fontId="0" fillId="0" borderId="0" xfId="0" applyNumberFormat="1" applyFill="1" applyAlignment="1" applyProtection="1">
      <alignment horizontal="center" vertical="center"/>
      <protection locked="0"/>
    </xf>
    <xf numFmtId="1" fontId="0" fillId="0" borderId="0" xfId="0" applyNumberFormat="1" applyFill="1" applyAlignment="1" applyProtection="1">
      <alignment horizontal="left" vertical="center"/>
      <protection locked="0"/>
    </xf>
    <xf numFmtId="14" fontId="0" fillId="0" borderId="0" xfId="0" applyNumberFormat="1" applyFill="1" applyAlignment="1" applyProtection="1">
      <alignment vertical="center"/>
      <protection locked="0"/>
    </xf>
    <xf numFmtId="0" fontId="0" fillId="0" borderId="0" xfId="0" applyNumberFormat="1" applyFill="1" applyAlignment="1" applyProtection="1">
      <alignment vertical="center"/>
      <protection locked="0"/>
    </xf>
    <xf numFmtId="14" fontId="0" fillId="0" borderId="0" xfId="0" applyNumberFormat="1" applyFill="1" applyAlignment="1">
      <alignment horizontal="right" vertical="center"/>
    </xf>
    <xf numFmtId="0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left" vertical="center"/>
    </xf>
    <xf numFmtId="0" fontId="0" fillId="0" borderId="0" xfId="0" applyNumberFormat="1" applyFill="1" applyAlignment="1">
      <alignment vertical="center"/>
    </xf>
    <xf numFmtId="4" fontId="0" fillId="2" borderId="0" xfId="0" applyNumberFormat="1" applyFill="1" applyAlignment="1" applyProtection="1">
      <alignment horizontal="left" vertical="center"/>
      <protection locked="0"/>
    </xf>
    <xf numFmtId="4" fontId="0" fillId="0" borderId="4" xfId="0" applyNumberFormat="1" applyBorder="1" applyAlignment="1">
      <alignment horizontal="left" vertical="center"/>
    </xf>
    <xf numFmtId="4" fontId="0" fillId="6" borderId="0" xfId="0" quotePrefix="1" applyNumberFormat="1" applyFill="1" applyAlignment="1">
      <alignment vertical="center"/>
    </xf>
    <xf numFmtId="164" fontId="0" fillId="2" borderId="0" xfId="0" applyNumberFormat="1" applyFill="1" applyBorder="1" applyAlignment="1" applyProtection="1">
      <alignment horizontal="left" vertical="center"/>
      <protection locked="0"/>
    </xf>
    <xf numFmtId="164" fontId="0" fillId="0" borderId="0" xfId="0" applyNumberFormat="1" applyFill="1" applyBorder="1" applyAlignment="1" applyProtection="1">
      <alignment horizontal="left" vertical="center"/>
      <protection locked="0"/>
    </xf>
    <xf numFmtId="4" fontId="0" fillId="2" borderId="0" xfId="0" applyNumberFormat="1" applyFill="1" applyAlignment="1">
      <alignment vertical="center"/>
    </xf>
    <xf numFmtId="165" fontId="0" fillId="2" borderId="0" xfId="0" applyNumberFormat="1" applyFill="1" applyAlignment="1" applyProtection="1">
      <alignment horizontal="left" vertical="center"/>
      <protection locked="0"/>
    </xf>
    <xf numFmtId="49" fontId="0" fillId="2" borderId="0" xfId="0" applyNumberFormat="1" applyFill="1" applyAlignment="1" applyProtection="1">
      <alignment vertical="center"/>
      <protection locked="0"/>
    </xf>
    <xf numFmtId="165" fontId="0" fillId="0" borderId="0" xfId="0" applyNumberFormat="1" applyFill="1" applyAlignment="1" applyProtection="1">
      <alignment horizontal="left" vertical="center"/>
      <protection locked="0"/>
    </xf>
    <xf numFmtId="14" fontId="0" fillId="0" borderId="0" xfId="0" applyNumberFormat="1" applyFill="1" applyAlignment="1" applyProtection="1">
      <alignment horizontal="center" vertical="center"/>
      <protection locked="0"/>
    </xf>
    <xf numFmtId="4" fontId="0" fillId="0" borderId="0" xfId="0" applyNumberFormat="1" applyFill="1" applyAlignment="1" applyProtection="1">
      <alignment horizontal="left" vertical="center"/>
      <protection locked="0"/>
    </xf>
    <xf numFmtId="4" fontId="0" fillId="0" borderId="0" xfId="0" applyNumberFormat="1" applyFill="1" applyBorder="1" applyAlignment="1" applyProtection="1">
      <alignment vertical="center"/>
      <protection locked="0"/>
    </xf>
    <xf numFmtId="14" fontId="0" fillId="0" borderId="0" xfId="0" applyNumberFormat="1" applyFill="1" applyBorder="1" applyAlignment="1" applyProtection="1">
      <alignment horizontal="right" vertical="center"/>
      <protection locked="0"/>
    </xf>
    <xf numFmtId="165" fontId="0" fillId="0" borderId="0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 applyProtection="1">
      <alignment vertical="center"/>
      <protection locked="0"/>
    </xf>
    <xf numFmtId="1" fontId="0" fillId="0" borderId="0" xfId="0" applyNumberFormat="1" applyFill="1" applyBorder="1" applyAlignment="1" applyProtection="1">
      <alignment horizontal="left" vertical="center"/>
      <protection locked="0"/>
    </xf>
    <xf numFmtId="14" fontId="0" fillId="0" borderId="0" xfId="0" applyNumberFormat="1" applyFill="1" applyBorder="1" applyAlignment="1" applyProtection="1">
      <alignment vertical="center"/>
      <protection locked="0"/>
    </xf>
    <xf numFmtId="165" fontId="0" fillId="0" borderId="0" xfId="0" applyNumberFormat="1" applyFill="1" applyBorder="1" applyAlignment="1" applyProtection="1">
      <alignment horizontal="left" vertical="center"/>
      <protection locked="0"/>
    </xf>
    <xf numFmtId="14" fontId="0" fillId="0" borderId="0" xfId="0" applyNumberFormat="1" applyFill="1" applyBorder="1" applyAlignment="1" applyProtection="1">
      <alignment horizontal="center" vertical="center"/>
      <protection locked="0"/>
    </xf>
    <xf numFmtId="4" fontId="0" fillId="0" borderId="0" xfId="0" applyNumberFormat="1" applyFill="1" applyBorder="1" applyAlignment="1" applyProtection="1">
      <alignment horizontal="left" vertical="center"/>
      <protection locked="0"/>
    </xf>
    <xf numFmtId="4" fontId="0" fillId="0" borderId="0" xfId="0" quotePrefix="1" applyNumberFormat="1" applyFill="1" applyBorder="1" applyAlignment="1">
      <alignment vertical="center"/>
    </xf>
    <xf numFmtId="4" fontId="0" fillId="9" borderId="12" xfId="0" applyNumberFormat="1" applyFill="1" applyBorder="1" applyAlignment="1">
      <alignment vertical="center"/>
    </xf>
    <xf numFmtId="4" fontId="1" fillId="3" borderId="14" xfId="0" applyNumberFormat="1" applyFont="1" applyFill="1" applyBorder="1" applyAlignment="1">
      <alignment vertical="center"/>
    </xf>
    <xf numFmtId="4" fontId="1" fillId="3" borderId="15" xfId="0" applyNumberFormat="1" applyFont="1" applyFill="1" applyBorder="1" applyAlignment="1">
      <alignment vertical="center"/>
    </xf>
    <xf numFmtId="14" fontId="1" fillId="3" borderId="15" xfId="0" applyNumberFormat="1" applyFont="1" applyFill="1" applyBorder="1" applyAlignment="1">
      <alignment horizontal="right" vertical="center"/>
    </xf>
    <xf numFmtId="0" fontId="1" fillId="3" borderId="15" xfId="0" applyNumberFormat="1" applyFont="1" applyFill="1" applyBorder="1" applyAlignment="1">
      <alignment horizontal="center" vertical="center"/>
    </xf>
    <xf numFmtId="1" fontId="1" fillId="3" borderId="15" xfId="0" applyNumberFormat="1" applyFont="1" applyFill="1" applyBorder="1" applyAlignment="1">
      <alignment horizontal="left" vertical="center"/>
    </xf>
    <xf numFmtId="14" fontId="1" fillId="3" borderId="15" xfId="0" applyNumberFormat="1" applyFont="1" applyFill="1" applyBorder="1" applyAlignment="1">
      <alignment vertical="center"/>
    </xf>
    <xf numFmtId="0" fontId="1" fillId="3" borderId="15" xfId="0" applyNumberFormat="1" applyFont="1" applyFill="1" applyBorder="1" applyAlignment="1">
      <alignment vertical="center"/>
    </xf>
    <xf numFmtId="4" fontId="1" fillId="5" borderId="16" xfId="0" applyNumberFormat="1" applyFont="1" applyFill="1" applyBorder="1" applyAlignment="1">
      <alignment vertical="center"/>
    </xf>
    <xf numFmtId="4" fontId="0" fillId="0" borderId="17" xfId="0" applyNumberFormat="1" applyBorder="1" applyAlignment="1">
      <alignment vertical="center"/>
    </xf>
    <xf numFmtId="14" fontId="0" fillId="8" borderId="10" xfId="0" applyNumberFormat="1" applyFill="1" applyBorder="1" applyAlignment="1">
      <alignment horizontal="left" vertical="top" wrapText="1"/>
    </xf>
    <xf numFmtId="4" fontId="0" fillId="0" borderId="0" xfId="0" applyNumberFormat="1" applyAlignment="1">
      <alignment horizontal="left" vertical="center" wrapText="1"/>
    </xf>
    <xf numFmtId="0" fontId="0" fillId="4" borderId="0" xfId="0" applyNumberFormat="1" applyFill="1" applyAlignment="1" applyProtection="1">
      <alignment horizontal="left" vertical="center"/>
      <protection locked="0"/>
    </xf>
    <xf numFmtId="0" fontId="0" fillId="2" borderId="0" xfId="0" applyNumberFormat="1" applyFill="1" applyAlignment="1" applyProtection="1">
      <alignment horizontal="left" vertical="center"/>
      <protection locked="0"/>
    </xf>
    <xf numFmtId="4" fontId="0" fillId="8" borderId="13" xfId="0" applyNumberFormat="1" applyFill="1" applyBorder="1" applyAlignment="1">
      <alignment horizontal="center" vertical="center"/>
    </xf>
    <xf numFmtId="4" fontId="0" fillId="8" borderId="12" xfId="0" applyNumberFormat="1" applyFill="1" applyBorder="1" applyAlignment="1">
      <alignment horizontal="center" vertical="center"/>
    </xf>
    <xf numFmtId="14" fontId="0" fillId="3" borderId="12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</cellXfs>
  <cellStyles count="1">
    <cellStyle name="Standard" xfId="0" builtinId="0"/>
  </cellStyles>
  <dxfs count="217"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66"/>
      <color rgb="FFFFC7CE"/>
      <color rgb="FFFF9999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34</xdr:row>
          <xdr:rowOff>114300</xdr:rowOff>
        </xdr:from>
        <xdr:to>
          <xdr:col>2</xdr:col>
          <xdr:colOff>0</xdr:colOff>
          <xdr:row>37</xdr:row>
          <xdr:rowOff>28575</xdr:rowOff>
        </xdr:to>
        <xdr:sp macro="" textlink="">
          <xdr:nvSpPr>
            <xdr:cNvPr id="1026" name="test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35</xdr:row>
          <xdr:rowOff>304800</xdr:rowOff>
        </xdr:from>
        <xdr:to>
          <xdr:col>2</xdr:col>
          <xdr:colOff>19050</xdr:colOff>
          <xdr:row>39</xdr:row>
          <xdr:rowOff>66675</xdr:rowOff>
        </xdr:to>
        <xdr:sp macro="" textlink="">
          <xdr:nvSpPr>
            <xdr:cNvPr id="1032" name="test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38</xdr:row>
          <xdr:rowOff>0</xdr:rowOff>
        </xdr:from>
        <xdr:to>
          <xdr:col>2</xdr:col>
          <xdr:colOff>0</xdr:colOff>
          <xdr:row>40</xdr:row>
          <xdr:rowOff>19050</xdr:rowOff>
        </xdr:to>
        <xdr:sp macro="" textlink="">
          <xdr:nvSpPr>
            <xdr:cNvPr id="1033" name="test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3%20Pflegefinanzierung\07%20Fachanwendung%20PflegeFin\05%20Software\Hebammen\Muster_Abrechnungsformular_Hebam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usammenzug"/>
      <sheetName val="Leistungen"/>
      <sheetName val="Tarife"/>
      <sheetName val="Stammdaten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"/>
  <sheetViews>
    <sheetView showGridLines="0" tabSelected="1" topLeftCell="B1" zoomScaleNormal="100" workbookViewId="0">
      <selection activeCell="C25" sqref="C25"/>
    </sheetView>
  </sheetViews>
  <sheetFormatPr baseColWidth="10" defaultColWidth="11" defaultRowHeight="14.25" outlineLevelCol="1" x14ac:dyDescent="0.2"/>
  <cols>
    <col min="1" max="1" width="39.375" style="41" hidden="1" customWidth="1" outlineLevel="1"/>
    <col min="2" max="2" width="18" style="1" customWidth="1" collapsed="1"/>
    <col min="3" max="3" width="16.625" style="1" customWidth="1"/>
    <col min="4" max="4" width="25.625" style="1" customWidth="1"/>
    <col min="5" max="5" width="10.125" style="1" customWidth="1"/>
    <col min="6" max="6" width="11.125" style="1" customWidth="1"/>
    <col min="7" max="16384" width="11" style="1"/>
  </cols>
  <sheetData>
    <row r="1" spans="1:5" ht="18" x14ac:dyDescent="0.2">
      <c r="B1" s="24" t="s">
        <v>65</v>
      </c>
    </row>
    <row r="2" spans="1:5" ht="15" x14ac:dyDescent="0.2">
      <c r="B2" s="2" t="s">
        <v>51</v>
      </c>
    </row>
    <row r="3" spans="1:5" ht="12.75" customHeight="1" x14ac:dyDescent="0.2"/>
    <row r="4" spans="1:5" x14ac:dyDescent="0.2">
      <c r="B4" s="6" t="s">
        <v>91</v>
      </c>
    </row>
    <row r="5" spans="1:5" ht="18" customHeight="1" x14ac:dyDescent="0.2">
      <c r="B5" s="1" t="s">
        <v>2</v>
      </c>
      <c r="C5" s="116"/>
      <c r="D5" s="116"/>
      <c r="E5" s="7" t="s">
        <v>18</v>
      </c>
    </row>
    <row r="6" spans="1:5" ht="18" customHeight="1" x14ac:dyDescent="0.2">
      <c r="B6" s="1" t="s">
        <v>0</v>
      </c>
      <c r="C6" s="116"/>
      <c r="D6" s="116"/>
      <c r="E6" s="7" t="s">
        <v>18</v>
      </c>
    </row>
    <row r="7" spans="1:5" ht="18" customHeight="1" x14ac:dyDescent="0.2">
      <c r="A7" s="41" t="str">
        <f>VLOOKUP(C7,Stammdaten!A2:C23,3,FALSE)</f>
        <v>Selbständig erwerbende Hebammen</v>
      </c>
      <c r="B7" s="1" t="s">
        <v>52</v>
      </c>
      <c r="C7" s="116" t="s">
        <v>84</v>
      </c>
      <c r="D7" s="116"/>
      <c r="E7" s="7" t="s">
        <v>18</v>
      </c>
    </row>
    <row r="8" spans="1:5" ht="18" customHeight="1" x14ac:dyDescent="0.2">
      <c r="B8" s="1" t="s">
        <v>1</v>
      </c>
      <c r="C8" s="115"/>
      <c r="D8" s="115"/>
      <c r="E8" s="7" t="s">
        <v>19</v>
      </c>
    </row>
    <row r="9" spans="1:5" ht="18" customHeight="1" x14ac:dyDescent="0.2">
      <c r="B9" s="1" t="s">
        <v>9</v>
      </c>
      <c r="C9" s="115"/>
      <c r="D9" s="115"/>
      <c r="E9" s="7" t="s">
        <v>19</v>
      </c>
    </row>
    <row r="10" spans="1:5" ht="18" customHeight="1" x14ac:dyDescent="0.2">
      <c r="B10" s="1" t="s">
        <v>7</v>
      </c>
      <c r="C10" s="115"/>
      <c r="D10" s="115"/>
      <c r="E10" s="7" t="s">
        <v>19</v>
      </c>
    </row>
    <row r="11" spans="1:5" ht="18" customHeight="1" x14ac:dyDescent="0.2">
      <c r="B11" s="1" t="s">
        <v>8</v>
      </c>
      <c r="C11" s="115"/>
      <c r="D11" s="115"/>
      <c r="E11" s="7" t="s">
        <v>19</v>
      </c>
    </row>
    <row r="12" spans="1:5" ht="12.75" customHeight="1" x14ac:dyDescent="0.2"/>
    <row r="13" spans="1:5" x14ac:dyDescent="0.2">
      <c r="B13" s="6" t="s">
        <v>10</v>
      </c>
    </row>
    <row r="14" spans="1:5" ht="18" customHeight="1" x14ac:dyDescent="0.2">
      <c r="B14" s="1" t="s">
        <v>11</v>
      </c>
      <c r="C14" s="47"/>
      <c r="D14" s="32"/>
      <c r="E14" s="7" t="s">
        <v>18</v>
      </c>
    </row>
    <row r="15" spans="1:5" ht="18" customHeight="1" x14ac:dyDescent="0.2">
      <c r="B15" s="1" t="s">
        <v>61</v>
      </c>
      <c r="C15" s="48" t="s">
        <v>63</v>
      </c>
      <c r="D15" s="32"/>
      <c r="E15" s="7" t="s">
        <v>18</v>
      </c>
    </row>
    <row r="16" spans="1:5" ht="18" customHeight="1" x14ac:dyDescent="0.2">
      <c r="B16" s="1" t="s">
        <v>12</v>
      </c>
      <c r="C16" s="49"/>
      <c r="D16" s="33"/>
      <c r="E16" s="7" t="s">
        <v>19</v>
      </c>
    </row>
    <row r="17" spans="1:6" ht="12.75" customHeight="1" x14ac:dyDescent="0.2"/>
    <row r="18" spans="1:6" x14ac:dyDescent="0.2">
      <c r="B18" s="6" t="s">
        <v>75</v>
      </c>
      <c r="D18" s="34"/>
    </row>
    <row r="19" spans="1:6" ht="18" customHeight="1" x14ac:dyDescent="0.2">
      <c r="B19" s="1" t="s">
        <v>13</v>
      </c>
      <c r="C19" s="115"/>
      <c r="D19" s="115"/>
      <c r="E19" s="7" t="s">
        <v>19</v>
      </c>
    </row>
    <row r="20" spans="1:6" ht="18" customHeight="1" x14ac:dyDescent="0.2">
      <c r="B20" s="1" t="s">
        <v>14</v>
      </c>
      <c r="C20" s="115"/>
      <c r="D20" s="115"/>
      <c r="E20" s="7" t="s">
        <v>19</v>
      </c>
    </row>
    <row r="21" spans="1:6" ht="18" customHeight="1" x14ac:dyDescent="0.2">
      <c r="B21" s="1" t="s">
        <v>15</v>
      </c>
      <c r="C21" s="115"/>
      <c r="D21" s="115"/>
      <c r="E21" s="7" t="s">
        <v>19</v>
      </c>
    </row>
    <row r="22" spans="1:6" ht="12.75" customHeight="1" x14ac:dyDescent="0.2"/>
    <row r="23" spans="1:6" x14ac:dyDescent="0.2">
      <c r="B23" s="8" t="s">
        <v>89</v>
      </c>
    </row>
    <row r="24" spans="1:6" ht="18" customHeight="1" x14ac:dyDescent="0.2">
      <c r="B24" s="9" t="s">
        <v>20</v>
      </c>
      <c r="C24" s="50">
        <v>1</v>
      </c>
      <c r="D24" s="10" t="s">
        <v>18</v>
      </c>
      <c r="E24" s="11"/>
      <c r="F24" s="12"/>
    </row>
    <row r="25" spans="1:6" ht="18" customHeight="1" x14ac:dyDescent="0.2">
      <c r="B25" s="13" t="s">
        <v>3</v>
      </c>
      <c r="C25" s="51">
        <v>2026</v>
      </c>
      <c r="D25" s="14" t="s">
        <v>18</v>
      </c>
      <c r="E25" s="15"/>
      <c r="F25" s="16"/>
    </row>
    <row r="26" spans="1:6" x14ac:dyDescent="0.2">
      <c r="B26" s="17" t="s">
        <v>4</v>
      </c>
      <c r="C26" s="18"/>
      <c r="D26" s="19"/>
      <c r="E26" s="19"/>
      <c r="F26" s="20" t="s">
        <v>17</v>
      </c>
    </row>
    <row r="27" spans="1:6" x14ac:dyDescent="0.2">
      <c r="B27" s="17"/>
      <c r="C27" s="18"/>
      <c r="D27" s="19"/>
      <c r="E27" s="19"/>
      <c r="F27" s="20" t="s">
        <v>16</v>
      </c>
    </row>
    <row r="28" spans="1:6" ht="18" customHeight="1" x14ac:dyDescent="0.2">
      <c r="A28" s="41" t="str">
        <f>C$25&amp;"-"&amp;A$7&amp;"-"&amp;B28</f>
        <v>2026-Selbständig erwerbende Hebammen-Hausgeburt</v>
      </c>
      <c r="B28" s="21" t="s">
        <v>68</v>
      </c>
      <c r="C28" s="22"/>
      <c r="D28" s="22"/>
      <c r="E28" s="22"/>
      <c r="F28" s="23">
        <f>SUMIF(Leistungen!$M$6:$M$111,$B28,Leistungen!$P$6:$P$111)</f>
        <v>0</v>
      </c>
    </row>
    <row r="29" spans="1:6" ht="18" customHeight="1" x14ac:dyDescent="0.2">
      <c r="A29" s="41" t="str">
        <f>C$25&amp;"-"&amp;A$7&amp;"-"&amp;B29</f>
        <v>2026-Selbständig erwerbende Hebammen-Wochenbett</v>
      </c>
      <c r="B29" s="83" t="s">
        <v>69</v>
      </c>
      <c r="C29" s="22"/>
      <c r="D29" s="22"/>
      <c r="E29" s="22"/>
      <c r="F29" s="23">
        <f>SUMIF(Leistungen!$M$6:$M$111,$B29,Leistungen!$P$6:$P$111)</f>
        <v>0</v>
      </c>
    </row>
    <row r="30" spans="1:6" ht="21" customHeight="1" x14ac:dyDescent="0.2">
      <c r="B30" s="3" t="s">
        <v>81</v>
      </c>
      <c r="C30" s="4"/>
      <c r="D30" s="4"/>
      <c r="E30" s="4"/>
      <c r="F30" s="5">
        <f>SUM(F28:F29)</f>
        <v>0</v>
      </c>
    </row>
    <row r="31" spans="1:6" ht="7.5" customHeight="1" x14ac:dyDescent="0.2"/>
    <row r="32" spans="1:6" ht="7.5" customHeight="1" x14ac:dyDescent="0.2"/>
    <row r="33" spans="2:6" ht="28.5" customHeight="1" x14ac:dyDescent="0.2">
      <c r="B33" s="114" t="s">
        <v>92</v>
      </c>
      <c r="C33" s="114"/>
      <c r="D33" s="114"/>
      <c r="E33" s="114"/>
      <c r="F33" s="114"/>
    </row>
    <row r="34" spans="2:6" ht="6" customHeight="1" x14ac:dyDescent="0.2"/>
    <row r="35" spans="2:6" ht="6.75" customHeight="1" x14ac:dyDescent="0.2"/>
    <row r="36" spans="2:6" ht="29.25" customHeight="1" x14ac:dyDescent="0.2">
      <c r="B36" s="85"/>
      <c r="C36" s="114" t="s">
        <v>90</v>
      </c>
      <c r="D36" s="114"/>
      <c r="E36" s="114"/>
      <c r="F36" s="114"/>
    </row>
    <row r="37" spans="2:6" ht="6.75" customHeight="1" x14ac:dyDescent="0.2">
      <c r="B37" s="86"/>
    </row>
    <row r="38" spans="2:6" x14ac:dyDescent="0.2">
      <c r="B38" s="85"/>
      <c r="C38" s="1" t="s">
        <v>87</v>
      </c>
    </row>
    <row r="39" spans="2:6" ht="6.75" customHeight="1" x14ac:dyDescent="0.2">
      <c r="B39" s="86"/>
    </row>
    <row r="40" spans="2:6" ht="30" customHeight="1" x14ac:dyDescent="0.2">
      <c r="B40" s="87"/>
      <c r="C40" s="114" t="s">
        <v>88</v>
      </c>
      <c r="D40" s="114"/>
      <c r="E40" s="114"/>
      <c r="F40" s="114"/>
    </row>
    <row r="42" spans="2:6" ht="28.5" customHeight="1" x14ac:dyDescent="0.2">
      <c r="B42" s="114" t="s">
        <v>85</v>
      </c>
      <c r="C42" s="114"/>
      <c r="D42" s="114"/>
      <c r="E42" s="114"/>
      <c r="F42" s="114"/>
    </row>
    <row r="45" spans="2:6" x14ac:dyDescent="0.2">
      <c r="B45" s="1" t="s">
        <v>5</v>
      </c>
    </row>
    <row r="46" spans="2:6" x14ac:dyDescent="0.2">
      <c r="B46" s="1" t="s">
        <v>6</v>
      </c>
    </row>
    <row r="47" spans="2:6" ht="27" customHeight="1" x14ac:dyDescent="0.2"/>
    <row r="48" spans="2:6" x14ac:dyDescent="0.2">
      <c r="B48" s="1" t="s">
        <v>26</v>
      </c>
      <c r="C48" s="1" t="s">
        <v>21</v>
      </c>
    </row>
    <row r="49" spans="3:3" x14ac:dyDescent="0.2">
      <c r="C49" s="1" t="s">
        <v>22</v>
      </c>
    </row>
    <row r="50" spans="3:3" x14ac:dyDescent="0.2">
      <c r="C50" s="1" t="s">
        <v>23</v>
      </c>
    </row>
    <row r="51" spans="3:3" x14ac:dyDescent="0.2">
      <c r="C51" s="1" t="s">
        <v>24</v>
      </c>
    </row>
    <row r="52" spans="3:3" x14ac:dyDescent="0.2">
      <c r="C52" s="1" t="s">
        <v>25</v>
      </c>
    </row>
  </sheetData>
  <sheetProtection algorithmName="SHA-512" hashValue="BIvmI+FvwdxjbQGfXQAa15aRtZdQ8pn535xJrVYXEJkrvWcwOcjbGVrIAWQhRj60asbeSRsqBkL/CByE56djDA==" saltValue="GNGEvDh/eA5I9AyAChafoA==" spinCount="100000" sheet="1" objects="1" scenarios="1"/>
  <mergeCells count="14">
    <mergeCell ref="C5:D5"/>
    <mergeCell ref="C8:D8"/>
    <mergeCell ref="C9:D9"/>
    <mergeCell ref="C36:F36"/>
    <mergeCell ref="B33:F33"/>
    <mergeCell ref="C11:D11"/>
    <mergeCell ref="C19:D19"/>
    <mergeCell ref="C20:D20"/>
    <mergeCell ref="C21:D21"/>
    <mergeCell ref="C40:F40"/>
    <mergeCell ref="B42:F42"/>
    <mergeCell ref="C10:D10"/>
    <mergeCell ref="C7:D7"/>
    <mergeCell ref="C6:D6"/>
  </mergeCells>
  <dataValidations count="1">
    <dataValidation type="date" allowBlank="1" showInputMessage="1" showErrorMessage="1" sqref="C14" xr:uid="{00000000-0002-0000-0000-000000000000}">
      <formula1>42736</formula1>
      <formula2>73050</formula2>
    </dataValidation>
  </dataValidations>
  <pageMargins left="0.70866141732283472" right="0.70866141732283472" top="0.78740157480314965" bottom="0.78740157480314965" header="0.31496062992125984" footer="0.31496062992125984"/>
  <pageSetup paperSize="9" scale="90" orientation="portrait" r:id="rId1"/>
  <headerFooter>
    <oddFooter>&amp;R&amp;8&amp;F,&amp;A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test">
              <controlPr defaultSize="0" autoFill="0" autoLine="0" autoPict="0" altText="">
                <anchor moveWithCells="1">
                  <from>
                    <xdr:col>1</xdr:col>
                    <xdr:colOff>581025</xdr:colOff>
                    <xdr:row>34</xdr:row>
                    <xdr:rowOff>114300</xdr:rowOff>
                  </from>
                  <to>
                    <xdr:col>2</xdr:col>
                    <xdr:colOff>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test">
              <controlPr defaultSize="0" autoFill="0" autoLine="0" autoPict="0" altText="">
                <anchor moveWithCells="1">
                  <from>
                    <xdr:col>1</xdr:col>
                    <xdr:colOff>581025</xdr:colOff>
                    <xdr:row>35</xdr:row>
                    <xdr:rowOff>304800</xdr:rowOff>
                  </from>
                  <to>
                    <xdr:col>2</xdr:col>
                    <xdr:colOff>19050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test">
              <controlPr defaultSize="0" autoFill="0" autoLine="0" autoPict="0" altText="">
                <anchor moveWithCells="1">
                  <from>
                    <xdr:col>1</xdr:col>
                    <xdr:colOff>581025</xdr:colOff>
                    <xdr:row>38</xdr:row>
                    <xdr:rowOff>0</xdr:rowOff>
                  </from>
                  <to>
                    <xdr:col>2</xdr:col>
                    <xdr:colOff>0</xdr:colOff>
                    <xdr:row>40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Stammdaten!$E$2:$E$4</xm:f>
          </x14:formula1>
          <xm:sqref>C16</xm:sqref>
        </x14:dataValidation>
        <x14:dataValidation type="list" allowBlank="1" showInputMessage="1" showErrorMessage="1" xr:uid="{00000000-0002-0000-0000-000002000000}">
          <x14:formula1>
            <xm:f>Stammdaten!$H$2:$H$13</xm:f>
          </x14:formula1>
          <xm:sqref>C24</xm:sqref>
        </x14:dataValidation>
        <x14:dataValidation type="list" allowBlank="1" showInputMessage="1" showErrorMessage="1" xr:uid="{00000000-0002-0000-0000-000003000000}">
          <x14:formula1>
            <xm:f>Stammdaten!$I$4:$I$5</xm:f>
          </x14:formula1>
          <xm:sqref>C25</xm:sqref>
        </x14:dataValidation>
        <x14:dataValidation type="list" allowBlank="1" showInputMessage="1" showErrorMessage="1" xr:uid="{00000000-0002-0000-0000-000004000000}">
          <x14:formula1>
            <xm:f>Stammdaten!$A$2:$A$3</xm:f>
          </x14:formula1>
          <xm:sqref>C7:D7</xm:sqref>
        </x14:dataValidation>
        <x14:dataValidation type="list" allowBlank="1" showInputMessage="1" showErrorMessage="1" xr:uid="{00000000-0002-0000-0000-000005000000}">
          <x14:formula1>
            <xm:f>Stammdaten!$F$2:$F$3</xm:f>
          </x14:formula1>
          <xm:sqref>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67"/>
  <sheetViews>
    <sheetView showGridLines="0" zoomScale="90" zoomScaleNormal="90" workbookViewId="0">
      <selection activeCell="A6" sqref="A6"/>
    </sheetView>
  </sheetViews>
  <sheetFormatPr baseColWidth="10" defaultColWidth="11" defaultRowHeight="14.25" x14ac:dyDescent="0.2"/>
  <cols>
    <col min="1" max="2" width="15.75" style="1" customWidth="1"/>
    <col min="3" max="3" width="10.625" style="42" customWidth="1"/>
    <col min="4" max="4" width="17.625" style="44" customWidth="1"/>
    <col min="5" max="5" width="20.875" style="1" customWidth="1"/>
    <col min="6" max="6" width="5.75" style="1" customWidth="1"/>
    <col min="7" max="7" width="13.25" style="1" customWidth="1"/>
    <col min="8" max="8" width="7.625" style="54" customWidth="1"/>
    <col min="9" max="9" width="11" style="1" customWidth="1"/>
    <col min="10" max="10" width="14.5" style="26" customWidth="1"/>
    <col min="11" max="11" width="17.5" style="29" customWidth="1"/>
    <col min="12" max="12" width="10.375" style="29" customWidth="1"/>
    <col min="13" max="13" width="14.875" style="1" customWidth="1"/>
    <col min="14" max="14" width="15.625" style="1" customWidth="1"/>
    <col min="15" max="15" width="14.125" style="1" customWidth="1"/>
    <col min="16" max="17" width="11" style="1"/>
    <col min="18" max="18" width="31.875" style="59" hidden="1" customWidth="1"/>
    <col min="19" max="20" width="11" style="1" hidden="1" customWidth="1"/>
    <col min="21" max="16384" width="11" style="1"/>
  </cols>
  <sheetData>
    <row r="1" spans="1:20" ht="18" x14ac:dyDescent="0.2">
      <c r="A1" s="24" t="s">
        <v>76</v>
      </c>
    </row>
    <row r="2" spans="1:20" x14ac:dyDescent="0.2">
      <c r="H2" s="1"/>
      <c r="K2" s="26"/>
      <c r="L2" s="26"/>
      <c r="T2" s="26">
        <v>1</v>
      </c>
    </row>
    <row r="3" spans="1:20" x14ac:dyDescent="0.2">
      <c r="A3" s="117" t="s">
        <v>93</v>
      </c>
      <c r="B3" s="118"/>
      <c r="C3" s="118"/>
      <c r="D3" s="118"/>
      <c r="E3" s="118"/>
      <c r="F3" s="118"/>
      <c r="G3" s="118"/>
      <c r="H3" s="118"/>
      <c r="I3" s="118"/>
      <c r="J3" s="119" t="s">
        <v>86</v>
      </c>
      <c r="K3" s="119"/>
      <c r="L3" s="119"/>
      <c r="M3" s="118" t="s">
        <v>77</v>
      </c>
      <c r="N3" s="118"/>
      <c r="O3" s="103" t="s">
        <v>82</v>
      </c>
      <c r="P3" s="112"/>
    </row>
    <row r="4" spans="1:20" s="25" customFormat="1" ht="45" customHeight="1" x14ac:dyDescent="0.2">
      <c r="A4" s="64" t="s">
        <v>30</v>
      </c>
      <c r="B4" s="65" t="s">
        <v>27</v>
      </c>
      <c r="C4" s="113" t="s">
        <v>31</v>
      </c>
      <c r="D4" s="66" t="s">
        <v>59</v>
      </c>
      <c r="E4" s="65" t="s">
        <v>28</v>
      </c>
      <c r="F4" s="67" t="s">
        <v>29</v>
      </c>
      <c r="G4" s="65" t="s">
        <v>9</v>
      </c>
      <c r="H4" s="68" t="s">
        <v>7</v>
      </c>
      <c r="I4" s="65" t="s">
        <v>8</v>
      </c>
      <c r="J4" s="27" t="s">
        <v>30</v>
      </c>
      <c r="K4" s="46" t="s">
        <v>27</v>
      </c>
      <c r="L4" s="46" t="s">
        <v>31</v>
      </c>
      <c r="M4" s="65" t="s">
        <v>78</v>
      </c>
      <c r="N4" s="69" t="s">
        <v>79</v>
      </c>
      <c r="O4" s="71" t="s">
        <v>83</v>
      </c>
      <c r="P4" s="43" t="s">
        <v>32</v>
      </c>
      <c r="R4" s="60"/>
    </row>
    <row r="5" spans="1:20" s="2" customFormat="1" ht="19.5" customHeight="1" x14ac:dyDescent="0.2">
      <c r="A5" s="104" t="s">
        <v>80</v>
      </c>
      <c r="B5" s="105"/>
      <c r="C5" s="106"/>
      <c r="D5" s="107"/>
      <c r="E5" s="105"/>
      <c r="F5" s="105"/>
      <c r="G5" s="105"/>
      <c r="H5" s="108"/>
      <c r="I5" s="105"/>
      <c r="J5" s="109"/>
      <c r="K5" s="110"/>
      <c r="L5" s="110"/>
      <c r="M5" s="105"/>
      <c r="N5" s="105"/>
      <c r="O5" s="105"/>
      <c r="P5" s="111">
        <f>SUM(P6:P118)</f>
        <v>0</v>
      </c>
      <c r="R5" s="61"/>
    </row>
    <row r="6" spans="1:20" x14ac:dyDescent="0.2">
      <c r="A6" s="56"/>
      <c r="B6" s="56"/>
      <c r="C6" s="58"/>
      <c r="D6" s="57"/>
      <c r="E6" s="52"/>
      <c r="F6" s="53"/>
      <c r="G6" s="52"/>
      <c r="H6" s="55"/>
      <c r="I6" s="52"/>
      <c r="J6" s="58"/>
      <c r="K6" s="88"/>
      <c r="L6" s="70"/>
      <c r="M6" s="57"/>
      <c r="N6" s="70"/>
      <c r="O6" s="47"/>
      <c r="P6" s="84" t="str">
        <f>IF(ISBLANK($M6),"",VLOOKUP($R6,Tarife!$A$2:$R$599,13,FALSE))</f>
        <v/>
      </c>
      <c r="Q6" s="62"/>
      <c r="R6" s="59" t="str">
        <f>Zusammenzug!$C$25&amp;"-"&amp;Zusammenzug!$A$7&amp;"-"&amp;M6</f>
        <v>2026-Selbständig erwerbende Hebammen-</v>
      </c>
    </row>
    <row r="7" spans="1:20" x14ac:dyDescent="0.2">
      <c r="A7" s="56"/>
      <c r="B7" s="56"/>
      <c r="C7" s="58"/>
      <c r="D7" s="57"/>
      <c r="E7" s="52"/>
      <c r="F7" s="53"/>
      <c r="G7" s="52"/>
      <c r="H7" s="55"/>
      <c r="I7" s="52"/>
      <c r="J7" s="58"/>
      <c r="K7" s="88"/>
      <c r="L7" s="70"/>
      <c r="M7" s="57"/>
      <c r="N7" s="70"/>
      <c r="O7" s="47"/>
      <c r="P7" s="84" t="str">
        <f>IF(ISBLANK($M7),"",VLOOKUP($R7,Tarife!$A$2:$R$599,13,FALSE))</f>
        <v/>
      </c>
      <c r="Q7" s="62"/>
      <c r="R7" s="59" t="str">
        <f>Zusammenzug!$C$25&amp;"-"&amp;Zusammenzug!$A$7&amp;"-"&amp;M7</f>
        <v>2026-Selbständig erwerbende Hebammen-</v>
      </c>
    </row>
    <row r="8" spans="1:20" x14ac:dyDescent="0.2">
      <c r="A8" s="56"/>
      <c r="B8" s="56"/>
      <c r="C8" s="58"/>
      <c r="D8" s="57"/>
      <c r="E8" s="52"/>
      <c r="F8" s="53"/>
      <c r="G8" s="52"/>
      <c r="H8" s="55"/>
      <c r="I8" s="52"/>
      <c r="J8" s="58"/>
      <c r="K8" s="88"/>
      <c r="L8" s="70"/>
      <c r="M8" s="57"/>
      <c r="N8" s="70"/>
      <c r="O8" s="47"/>
      <c r="P8" s="84" t="str">
        <f>IF(ISBLANK($M8),"",VLOOKUP($R8,Tarife!$A$2:$R$599,13,FALSE))</f>
        <v/>
      </c>
      <c r="Q8" s="62"/>
      <c r="R8" s="59" t="str">
        <f>Zusammenzug!$C$25&amp;"-"&amp;Zusammenzug!$A$7&amp;"-"&amp;M8</f>
        <v>2026-Selbständig erwerbende Hebammen-</v>
      </c>
    </row>
    <row r="9" spans="1:20" x14ac:dyDescent="0.2">
      <c r="A9" s="56"/>
      <c r="B9" s="56"/>
      <c r="C9" s="58"/>
      <c r="D9" s="57"/>
      <c r="E9" s="52"/>
      <c r="F9" s="53"/>
      <c r="G9" s="52"/>
      <c r="H9" s="55"/>
      <c r="I9" s="52"/>
      <c r="J9" s="58"/>
      <c r="K9" s="88"/>
      <c r="L9" s="70"/>
      <c r="M9" s="57"/>
      <c r="N9" s="70"/>
      <c r="O9" s="47"/>
      <c r="P9" s="84" t="str">
        <f>IF(ISBLANK($M9),"",VLOOKUP($R9,Tarife!$A$2:$R$599,13,FALSE))</f>
        <v/>
      </c>
      <c r="R9" s="59" t="str">
        <f>Zusammenzug!$C$25&amp;"-"&amp;Zusammenzug!$A$7&amp;"-"&amp;M9</f>
        <v>2026-Selbständig erwerbende Hebammen-</v>
      </c>
    </row>
    <row r="10" spans="1:20" x14ac:dyDescent="0.2">
      <c r="A10" s="56"/>
      <c r="B10" s="56"/>
      <c r="C10" s="58"/>
      <c r="D10" s="57"/>
      <c r="E10" s="52"/>
      <c r="F10" s="53"/>
      <c r="G10" s="52"/>
      <c r="H10" s="55"/>
      <c r="I10" s="52"/>
      <c r="J10" s="58"/>
      <c r="K10" s="88"/>
      <c r="L10" s="70"/>
      <c r="M10" s="57"/>
      <c r="N10" s="70"/>
      <c r="O10" s="47"/>
      <c r="P10" s="84" t="str">
        <f>IF(ISBLANK($M10),"",VLOOKUP($R10,Tarife!$A$2:$R$599,13,FALSE))</f>
        <v/>
      </c>
      <c r="R10" s="59" t="str">
        <f>Zusammenzug!$C$25&amp;"-"&amp;Zusammenzug!$A$7&amp;"-"&amp;M10</f>
        <v>2026-Selbständig erwerbende Hebammen-</v>
      </c>
    </row>
    <row r="11" spans="1:20" x14ac:dyDescent="0.2">
      <c r="A11" s="56"/>
      <c r="B11" s="56"/>
      <c r="C11" s="58"/>
      <c r="D11" s="57"/>
      <c r="E11" s="52"/>
      <c r="F11" s="53"/>
      <c r="G11" s="52"/>
      <c r="H11" s="55"/>
      <c r="I11" s="52"/>
      <c r="J11" s="58"/>
      <c r="K11" s="89"/>
      <c r="L11" s="70"/>
      <c r="M11" s="57"/>
      <c r="N11" s="70"/>
      <c r="O11" s="47"/>
      <c r="P11" s="84" t="str">
        <f>IF(ISBLANK($M11),"",VLOOKUP($R11,Tarife!$A$2:$R$599,13,FALSE))</f>
        <v/>
      </c>
      <c r="R11" s="59" t="str">
        <f>Zusammenzug!$C$25&amp;"-"&amp;Zusammenzug!$A$7&amp;"-"&amp;M11</f>
        <v>2026-Selbständig erwerbende Hebammen-</v>
      </c>
    </row>
    <row r="12" spans="1:20" x14ac:dyDescent="0.2">
      <c r="A12" s="56"/>
      <c r="B12" s="56"/>
      <c r="C12" s="58"/>
      <c r="D12" s="57"/>
      <c r="E12" s="52"/>
      <c r="F12" s="53"/>
      <c r="G12" s="52"/>
      <c r="H12" s="55"/>
      <c r="I12" s="52"/>
      <c r="J12" s="58"/>
      <c r="K12" s="88"/>
      <c r="L12" s="70"/>
      <c r="M12" s="57"/>
      <c r="N12" s="70"/>
      <c r="O12" s="47"/>
      <c r="P12" s="84" t="str">
        <f>IF(ISBLANK($M12),"",VLOOKUP($R12,Tarife!$A$2:$R$599,13,FALSE))</f>
        <v/>
      </c>
      <c r="R12" s="59" t="str">
        <f>Zusammenzug!$C$25&amp;"-"&amp;Zusammenzug!$A$7&amp;"-"&amp;M12</f>
        <v>2026-Selbständig erwerbende Hebammen-</v>
      </c>
    </row>
    <row r="13" spans="1:20" x14ac:dyDescent="0.2">
      <c r="A13" s="56"/>
      <c r="B13" s="56"/>
      <c r="C13" s="58"/>
      <c r="D13" s="57"/>
      <c r="E13" s="52"/>
      <c r="F13" s="53"/>
      <c r="G13" s="52"/>
      <c r="H13" s="55"/>
      <c r="I13" s="52"/>
      <c r="J13" s="58"/>
      <c r="K13" s="88"/>
      <c r="L13" s="70"/>
      <c r="M13" s="57"/>
      <c r="N13" s="70"/>
      <c r="O13" s="47"/>
      <c r="P13" s="84" t="str">
        <f>IF(ISBLANK($M13),"",VLOOKUP($R13,Tarife!$A$2:$R$599,13,FALSE))</f>
        <v/>
      </c>
      <c r="R13" s="59" t="str">
        <f>Zusammenzug!$C$25&amp;"-"&amp;Zusammenzug!$A$7&amp;"-"&amp;M13</f>
        <v>2026-Selbständig erwerbende Hebammen-</v>
      </c>
    </row>
    <row r="14" spans="1:20" x14ac:dyDescent="0.2">
      <c r="A14" s="56"/>
      <c r="B14" s="56"/>
      <c r="C14" s="58"/>
      <c r="D14" s="57"/>
      <c r="E14" s="52"/>
      <c r="F14" s="53"/>
      <c r="G14" s="52"/>
      <c r="H14" s="55"/>
      <c r="I14" s="52"/>
      <c r="J14" s="58"/>
      <c r="K14" s="88"/>
      <c r="L14" s="70"/>
      <c r="M14" s="57"/>
      <c r="N14" s="70"/>
      <c r="O14" s="47"/>
      <c r="P14" s="84" t="str">
        <f>IF(ISBLANK($M14),"",VLOOKUP($R14,Tarife!$A$2:$R$599,13,FALSE))</f>
        <v/>
      </c>
      <c r="R14" s="59" t="str">
        <f>Zusammenzug!$C$25&amp;"-"&amp;Zusammenzug!$A$7&amp;"-"&amp;M14</f>
        <v>2026-Selbständig erwerbende Hebammen-</v>
      </c>
    </row>
    <row r="15" spans="1:20" x14ac:dyDescent="0.2">
      <c r="A15" s="56"/>
      <c r="B15" s="56"/>
      <c r="C15" s="58"/>
      <c r="D15" s="57"/>
      <c r="E15" s="52"/>
      <c r="F15" s="53"/>
      <c r="G15" s="52"/>
      <c r="H15" s="55"/>
      <c r="I15" s="52"/>
      <c r="J15" s="58"/>
      <c r="K15" s="88"/>
      <c r="L15" s="70"/>
      <c r="M15" s="57"/>
      <c r="N15" s="70"/>
      <c r="O15" s="47"/>
      <c r="P15" s="84" t="str">
        <f>IF(ISBLANK($M15),"",VLOOKUP($R15,Tarife!$A$2:$R$599,13,FALSE))</f>
        <v/>
      </c>
      <c r="R15" s="59" t="str">
        <f>Zusammenzug!$C$25&amp;"-"&amp;Zusammenzug!$A$7&amp;"-"&amp;M15</f>
        <v>2026-Selbständig erwerbende Hebammen-</v>
      </c>
    </row>
    <row r="16" spans="1:20" x14ac:dyDescent="0.2">
      <c r="A16" s="56"/>
      <c r="B16" s="56"/>
      <c r="C16" s="58"/>
      <c r="D16" s="57"/>
      <c r="E16" s="52"/>
      <c r="F16" s="53"/>
      <c r="G16" s="52"/>
      <c r="H16" s="55"/>
      <c r="I16" s="52"/>
      <c r="J16" s="58"/>
      <c r="K16" s="88"/>
      <c r="L16" s="70"/>
      <c r="M16" s="57"/>
      <c r="N16" s="70"/>
      <c r="O16" s="47"/>
      <c r="P16" s="84" t="str">
        <f>IF(ISBLANK($M16),"",VLOOKUP($R16,Tarife!$A$2:$R$599,13,FALSE))</f>
        <v/>
      </c>
      <c r="R16" s="59" t="str">
        <f>Zusammenzug!$C$25&amp;"-"&amp;Zusammenzug!$A$7&amp;"-"&amp;M16</f>
        <v>2026-Selbständig erwerbende Hebammen-</v>
      </c>
    </row>
    <row r="17" spans="1:18" x14ac:dyDescent="0.2">
      <c r="A17" s="56"/>
      <c r="B17" s="56"/>
      <c r="C17" s="58"/>
      <c r="D17" s="57"/>
      <c r="E17" s="52"/>
      <c r="F17" s="53"/>
      <c r="G17" s="52"/>
      <c r="H17" s="55"/>
      <c r="I17" s="52"/>
      <c r="J17" s="58"/>
      <c r="K17" s="88"/>
      <c r="L17" s="70"/>
      <c r="M17" s="57"/>
      <c r="N17" s="70"/>
      <c r="O17" s="47"/>
      <c r="P17" s="84" t="str">
        <f>IF(ISBLANK($M17),"",VLOOKUP($R17,Tarife!$A$2:$R$599,13,FALSE))</f>
        <v/>
      </c>
      <c r="R17" s="59" t="str">
        <f>Zusammenzug!$C$25&amp;"-"&amp;Zusammenzug!$A$7&amp;"-"&amp;M17</f>
        <v>2026-Selbständig erwerbende Hebammen-</v>
      </c>
    </row>
    <row r="18" spans="1:18" x14ac:dyDescent="0.2">
      <c r="A18" s="56"/>
      <c r="B18" s="56"/>
      <c r="C18" s="58"/>
      <c r="D18" s="57"/>
      <c r="E18" s="52"/>
      <c r="F18" s="53"/>
      <c r="G18" s="52"/>
      <c r="H18" s="55"/>
      <c r="I18" s="52"/>
      <c r="J18" s="58"/>
      <c r="K18" s="58"/>
      <c r="L18" s="58"/>
      <c r="M18" s="58"/>
      <c r="N18" s="70"/>
      <c r="O18" s="47"/>
      <c r="P18" s="84" t="str">
        <f>IF(ISBLANK($M18),"",VLOOKUP($R18,Tarife!$A$2:$R$599,13,FALSE))</f>
        <v/>
      </c>
      <c r="R18" s="59" t="str">
        <f>Zusammenzug!$C$25&amp;"-"&amp;Zusammenzug!$A$7&amp;"-"&amp;M18</f>
        <v>2026-Selbständig erwerbende Hebammen-</v>
      </c>
    </row>
    <row r="19" spans="1:18" x14ac:dyDescent="0.2">
      <c r="A19" s="56"/>
      <c r="B19" s="56"/>
      <c r="C19" s="58"/>
      <c r="D19" s="57"/>
      <c r="E19" s="52"/>
      <c r="F19" s="53"/>
      <c r="G19" s="52"/>
      <c r="H19" s="55"/>
      <c r="I19" s="52"/>
      <c r="J19" s="58"/>
      <c r="K19" s="88"/>
      <c r="L19" s="70"/>
      <c r="M19" s="57"/>
      <c r="N19" s="70"/>
      <c r="O19" s="47"/>
      <c r="P19" s="84" t="str">
        <f>IF(ISBLANK($M19),"",VLOOKUP($R19,Tarife!$A$2:$R$599,13,FALSE))</f>
        <v/>
      </c>
      <c r="R19" s="59" t="str">
        <f>Zusammenzug!$C$25&amp;"-"&amp;Zusammenzug!$A$7&amp;"-"&amp;M19</f>
        <v>2026-Selbständig erwerbende Hebammen-</v>
      </c>
    </row>
    <row r="20" spans="1:18" x14ac:dyDescent="0.2">
      <c r="A20" s="56"/>
      <c r="B20" s="56"/>
      <c r="C20" s="58"/>
      <c r="D20" s="57"/>
      <c r="E20" s="52"/>
      <c r="F20" s="53"/>
      <c r="G20" s="52"/>
      <c r="H20" s="55"/>
      <c r="I20" s="52"/>
      <c r="J20" s="58"/>
      <c r="K20" s="88"/>
      <c r="L20" s="70"/>
      <c r="M20" s="57"/>
      <c r="N20" s="70"/>
      <c r="O20" s="47"/>
      <c r="P20" s="84" t="str">
        <f>IF(ISBLANK($M20),"",VLOOKUP($R20,Tarife!$A$2:$R$599,13,FALSE))</f>
        <v/>
      </c>
      <c r="R20" s="59" t="str">
        <f>Zusammenzug!$C$25&amp;"-"&amp;Zusammenzug!$A$7&amp;"-"&amp;M20</f>
        <v>2026-Selbständig erwerbende Hebammen-</v>
      </c>
    </row>
    <row r="21" spans="1:18" x14ac:dyDescent="0.2">
      <c r="A21" s="56"/>
      <c r="B21" s="56"/>
      <c r="C21" s="58"/>
      <c r="D21" s="57"/>
      <c r="E21" s="52"/>
      <c r="F21" s="53"/>
      <c r="G21" s="52"/>
      <c r="H21" s="55"/>
      <c r="I21" s="52"/>
      <c r="J21" s="58"/>
      <c r="K21" s="88"/>
      <c r="L21" s="70"/>
      <c r="M21" s="57"/>
      <c r="N21" s="70"/>
      <c r="O21" s="47"/>
      <c r="P21" s="84" t="str">
        <f>IF(ISBLANK($M21),"",VLOOKUP($R21,Tarife!$A$2:$R$599,13,FALSE))</f>
        <v/>
      </c>
      <c r="R21" s="59" t="str">
        <f>Zusammenzug!$C$25&amp;"-"&amp;Zusammenzug!$A$7&amp;"-"&amp;M21</f>
        <v>2026-Selbständig erwerbende Hebammen-</v>
      </c>
    </row>
    <row r="22" spans="1:18" x14ac:dyDescent="0.2">
      <c r="A22" s="56"/>
      <c r="B22" s="56"/>
      <c r="C22" s="58"/>
      <c r="D22" s="57"/>
      <c r="E22" s="52"/>
      <c r="F22" s="53"/>
      <c r="G22" s="52"/>
      <c r="H22" s="55"/>
      <c r="I22" s="52"/>
      <c r="J22" s="58"/>
      <c r="K22" s="88"/>
      <c r="L22" s="70"/>
      <c r="M22" s="57"/>
      <c r="N22" s="70"/>
      <c r="O22" s="47"/>
      <c r="P22" s="84" t="str">
        <f>IF(ISBLANK($M22),"",VLOOKUP($R22,Tarife!$A$2:$R$599,13,FALSE))</f>
        <v/>
      </c>
      <c r="R22" s="59" t="str">
        <f>Zusammenzug!$C$25&amp;"-"&amp;Zusammenzug!$A$7&amp;"-"&amp;M22</f>
        <v>2026-Selbständig erwerbende Hebammen-</v>
      </c>
    </row>
    <row r="23" spans="1:18" x14ac:dyDescent="0.2">
      <c r="A23" s="56"/>
      <c r="B23" s="56"/>
      <c r="C23" s="58"/>
      <c r="D23" s="57"/>
      <c r="E23" s="52"/>
      <c r="F23" s="53"/>
      <c r="G23" s="52"/>
      <c r="H23" s="55"/>
      <c r="I23" s="52"/>
      <c r="J23" s="58"/>
      <c r="K23" s="88"/>
      <c r="L23" s="70"/>
      <c r="M23" s="57"/>
      <c r="N23" s="70"/>
      <c r="O23" s="47"/>
      <c r="P23" s="84" t="str">
        <f>IF(ISBLANK($M23),"",VLOOKUP($R23,Tarife!$A$2:$R$599,13,FALSE))</f>
        <v/>
      </c>
      <c r="R23" s="59" t="str">
        <f>Zusammenzug!$C$25&amp;"-"&amp;Zusammenzug!$A$7&amp;"-"&amp;M23</f>
        <v>2026-Selbständig erwerbende Hebammen-</v>
      </c>
    </row>
    <row r="24" spans="1:18" x14ac:dyDescent="0.2">
      <c r="A24" s="56"/>
      <c r="B24" s="56"/>
      <c r="C24" s="58"/>
      <c r="D24" s="57"/>
      <c r="E24" s="52"/>
      <c r="F24" s="53"/>
      <c r="G24" s="52"/>
      <c r="H24" s="55"/>
      <c r="I24" s="52"/>
      <c r="J24" s="58"/>
      <c r="K24" s="88"/>
      <c r="L24" s="70"/>
      <c r="M24" s="57"/>
      <c r="N24" s="70"/>
      <c r="O24" s="47"/>
      <c r="P24" s="84" t="str">
        <f>IF(ISBLANK($M24),"",VLOOKUP($R24,Tarife!$A$2:$R$599,13,FALSE))</f>
        <v/>
      </c>
      <c r="R24" s="59" t="str">
        <f>Zusammenzug!$C$25&amp;"-"&amp;Zusammenzug!$A$7&amp;"-"&amp;M24</f>
        <v>2026-Selbständig erwerbende Hebammen-</v>
      </c>
    </row>
    <row r="25" spans="1:18" x14ac:dyDescent="0.2">
      <c r="A25" s="56"/>
      <c r="B25" s="56"/>
      <c r="C25" s="58"/>
      <c r="D25" s="57"/>
      <c r="E25" s="52"/>
      <c r="F25" s="53"/>
      <c r="G25" s="52"/>
      <c r="H25" s="55"/>
      <c r="I25" s="52"/>
      <c r="J25" s="58"/>
      <c r="K25" s="88"/>
      <c r="L25" s="70"/>
      <c r="M25" s="57"/>
      <c r="N25" s="70"/>
      <c r="O25" s="47"/>
      <c r="P25" s="84" t="str">
        <f>IF(ISBLANK($M25),"",VLOOKUP($R25,Tarife!$A$2:$R$599,13,FALSE))</f>
        <v/>
      </c>
      <c r="R25" s="59" t="str">
        <f>Zusammenzug!$C$25&amp;"-"&amp;Zusammenzug!$A$7&amp;"-"&amp;M25</f>
        <v>2026-Selbständig erwerbende Hebammen-</v>
      </c>
    </row>
    <row r="26" spans="1:18" x14ac:dyDescent="0.2">
      <c r="A26" s="56"/>
      <c r="B26" s="56"/>
      <c r="C26" s="58"/>
      <c r="D26" s="57"/>
      <c r="E26" s="52"/>
      <c r="F26" s="53"/>
      <c r="G26" s="52"/>
      <c r="H26" s="55"/>
      <c r="I26" s="52"/>
      <c r="J26" s="58"/>
      <c r="K26" s="88"/>
      <c r="L26" s="70"/>
      <c r="M26" s="57"/>
      <c r="N26" s="70"/>
      <c r="O26" s="47"/>
      <c r="P26" s="84" t="str">
        <f>IF(ISBLANK($M26),"",VLOOKUP($R26,Tarife!$A$2:$R$599,13,FALSE))</f>
        <v/>
      </c>
      <c r="R26" s="59" t="str">
        <f>Zusammenzug!$C$25&amp;"-"&amp;Zusammenzug!$A$7&amp;"-"&amp;M26</f>
        <v>2026-Selbständig erwerbende Hebammen-</v>
      </c>
    </row>
    <row r="27" spans="1:18" x14ac:dyDescent="0.2">
      <c r="A27" s="56"/>
      <c r="B27" s="56"/>
      <c r="C27" s="58"/>
      <c r="D27" s="57"/>
      <c r="E27" s="52"/>
      <c r="F27" s="53"/>
      <c r="G27" s="52"/>
      <c r="H27" s="55"/>
      <c r="I27" s="52"/>
      <c r="J27" s="58"/>
      <c r="K27" s="88"/>
      <c r="L27" s="70"/>
      <c r="M27" s="57"/>
      <c r="N27" s="70"/>
      <c r="O27" s="82"/>
      <c r="P27" s="84" t="str">
        <f>IF(ISBLANK($M27),"",VLOOKUP($R27,Tarife!$A$2:$R$599,13,FALSE))</f>
        <v/>
      </c>
      <c r="R27" s="59" t="str">
        <f>Zusammenzug!$C$25&amp;"-"&amp;Zusammenzug!$A$7&amp;"-"&amp;M27</f>
        <v>2026-Selbständig erwerbende Hebammen-</v>
      </c>
    </row>
    <row r="28" spans="1:18" x14ac:dyDescent="0.2">
      <c r="A28" s="56"/>
      <c r="B28" s="56"/>
      <c r="C28" s="58"/>
      <c r="D28" s="57"/>
      <c r="E28" s="52"/>
      <c r="F28" s="53"/>
      <c r="G28" s="52"/>
      <c r="H28" s="55"/>
      <c r="I28" s="52"/>
      <c r="J28" s="58"/>
      <c r="K28" s="88"/>
      <c r="L28" s="70"/>
      <c r="M28" s="57"/>
      <c r="N28" s="70"/>
      <c r="O28" s="82"/>
      <c r="P28" s="84" t="str">
        <f>IF(ISBLANK($M28),"",VLOOKUP($R28,Tarife!$A$2:$R$599,13,FALSE))</f>
        <v/>
      </c>
      <c r="R28" s="59" t="str">
        <f>Zusammenzug!$C$25&amp;"-"&amp;Zusammenzug!$A$7&amp;"-"&amp;M28</f>
        <v>2026-Selbständig erwerbende Hebammen-</v>
      </c>
    </row>
    <row r="29" spans="1:18" x14ac:dyDescent="0.2">
      <c r="A29" s="56"/>
      <c r="B29" s="56"/>
      <c r="C29" s="58"/>
      <c r="D29" s="57"/>
      <c r="E29" s="52"/>
      <c r="F29" s="53"/>
      <c r="G29" s="52"/>
      <c r="H29" s="55"/>
      <c r="I29" s="52"/>
      <c r="J29" s="58"/>
      <c r="K29" s="88"/>
      <c r="L29" s="70"/>
      <c r="M29" s="57"/>
      <c r="N29" s="70"/>
      <c r="O29" s="82"/>
      <c r="P29" s="84" t="str">
        <f>IF(ISBLANK($M29),"",VLOOKUP($R29,Tarife!$A$2:$R$599,13,FALSE))</f>
        <v/>
      </c>
      <c r="R29" s="59" t="str">
        <f>Zusammenzug!$C$25&amp;"-"&amp;Zusammenzug!$A$7&amp;"-"&amp;M29</f>
        <v>2026-Selbständig erwerbende Hebammen-</v>
      </c>
    </row>
    <row r="30" spans="1:18" x14ac:dyDescent="0.2">
      <c r="A30" s="56"/>
      <c r="B30" s="56"/>
      <c r="C30" s="58"/>
      <c r="D30" s="57"/>
      <c r="E30" s="52"/>
      <c r="F30" s="53"/>
      <c r="G30" s="52"/>
      <c r="H30" s="55"/>
      <c r="I30" s="52"/>
      <c r="J30" s="58"/>
      <c r="K30" s="88"/>
      <c r="L30" s="70"/>
      <c r="M30" s="57"/>
      <c r="N30" s="70"/>
      <c r="O30" s="82"/>
      <c r="P30" s="84" t="str">
        <f>IF(ISBLANK($M30),"",VLOOKUP($R30,Tarife!$A$2:$R$599,13,FALSE))</f>
        <v/>
      </c>
      <c r="R30" s="59" t="str">
        <f>Zusammenzug!$C$25&amp;"-"&amp;Zusammenzug!$A$7&amp;"-"&amp;M30</f>
        <v>2026-Selbständig erwerbende Hebammen-</v>
      </c>
    </row>
    <row r="31" spans="1:18" x14ac:dyDescent="0.2">
      <c r="A31" s="56"/>
      <c r="B31" s="56"/>
      <c r="C31" s="58"/>
      <c r="D31" s="57"/>
      <c r="E31" s="52"/>
      <c r="F31" s="53"/>
      <c r="G31" s="52"/>
      <c r="H31" s="55"/>
      <c r="I31" s="52"/>
      <c r="J31" s="58"/>
      <c r="K31" s="88"/>
      <c r="L31" s="70"/>
      <c r="M31" s="57"/>
      <c r="N31" s="70"/>
      <c r="O31" s="82"/>
      <c r="P31" s="84" t="str">
        <f>IF(ISBLANK($M31),"",VLOOKUP($R31,Tarife!$A$2:$R$599,13,FALSE))</f>
        <v/>
      </c>
      <c r="R31" s="59" t="str">
        <f>Zusammenzug!$C$25&amp;"-"&amp;Zusammenzug!$A$7&amp;"-"&amp;M31</f>
        <v>2026-Selbständig erwerbende Hebammen-</v>
      </c>
    </row>
    <row r="32" spans="1:18" x14ac:dyDescent="0.2">
      <c r="A32" s="56"/>
      <c r="B32" s="56"/>
      <c r="C32" s="58"/>
      <c r="D32" s="57"/>
      <c r="E32" s="52"/>
      <c r="F32" s="53"/>
      <c r="G32" s="52"/>
      <c r="H32" s="55"/>
      <c r="I32" s="52"/>
      <c r="J32" s="58"/>
      <c r="K32" s="88"/>
      <c r="L32" s="70"/>
      <c r="M32" s="57"/>
      <c r="N32" s="70"/>
      <c r="O32" s="82"/>
      <c r="P32" s="84" t="str">
        <f>IF(ISBLANK($M32),"",VLOOKUP($R32,Tarife!$A$2:$R$599,13,FALSE))</f>
        <v/>
      </c>
      <c r="R32" s="59" t="str">
        <f>Zusammenzug!$C$25&amp;"-"&amp;Zusammenzug!$A$7&amp;"-"&amp;M32</f>
        <v>2026-Selbständig erwerbende Hebammen-</v>
      </c>
    </row>
    <row r="33" spans="1:18" x14ac:dyDescent="0.2">
      <c r="A33" s="56"/>
      <c r="B33" s="56"/>
      <c r="C33" s="58"/>
      <c r="D33" s="57"/>
      <c r="E33" s="52"/>
      <c r="F33" s="53"/>
      <c r="G33" s="52"/>
      <c r="H33" s="55"/>
      <c r="I33" s="52"/>
      <c r="J33" s="58"/>
      <c r="K33" s="88"/>
      <c r="L33" s="70"/>
      <c r="M33" s="57"/>
      <c r="N33" s="70"/>
      <c r="O33" s="82"/>
      <c r="P33" s="84" t="str">
        <f>IF(ISBLANK($M33),"",VLOOKUP($R33,Tarife!$A$2:$R$599,13,FALSE))</f>
        <v/>
      </c>
      <c r="R33" s="59" t="str">
        <f>Zusammenzug!$C$25&amp;"-"&amp;Zusammenzug!$A$7&amp;"-"&amp;M33</f>
        <v>2026-Selbständig erwerbende Hebammen-</v>
      </c>
    </row>
    <row r="34" spans="1:18" x14ac:dyDescent="0.2">
      <c r="A34" s="56"/>
      <c r="B34" s="56"/>
      <c r="C34" s="58"/>
      <c r="D34" s="57"/>
      <c r="E34" s="52"/>
      <c r="F34" s="53"/>
      <c r="G34" s="52"/>
      <c r="H34" s="55"/>
      <c r="I34" s="52"/>
      <c r="J34" s="58"/>
      <c r="K34" s="88"/>
      <c r="L34" s="70"/>
      <c r="M34" s="57"/>
      <c r="N34" s="70"/>
      <c r="O34" s="82"/>
      <c r="P34" s="84" t="str">
        <f>IF(ISBLANK($M34),"",VLOOKUP($R34,Tarife!$A$2:$R$599,13,FALSE))</f>
        <v/>
      </c>
      <c r="R34" s="59" t="str">
        <f>Zusammenzug!$C$25&amp;"-"&amp;Zusammenzug!$A$7&amp;"-"&amp;M34</f>
        <v>2026-Selbständig erwerbende Hebammen-</v>
      </c>
    </row>
    <row r="35" spans="1:18" x14ac:dyDescent="0.2">
      <c r="A35" s="56"/>
      <c r="B35" s="56"/>
      <c r="C35" s="58"/>
      <c r="D35" s="57"/>
      <c r="E35" s="52"/>
      <c r="F35" s="53"/>
      <c r="G35" s="52"/>
      <c r="H35" s="55"/>
      <c r="I35" s="52"/>
      <c r="J35" s="58"/>
      <c r="K35" s="88"/>
      <c r="L35" s="70"/>
      <c r="M35" s="57"/>
      <c r="N35" s="70"/>
      <c r="O35" s="82"/>
      <c r="P35" s="84" t="str">
        <f>IF(ISBLANK($M35),"",VLOOKUP($R35,Tarife!$A$2:$R$599,13,FALSE))</f>
        <v/>
      </c>
      <c r="R35" s="59" t="str">
        <f>Zusammenzug!$C$25&amp;"-"&amp;Zusammenzug!$A$7&amp;"-"&amp;M35</f>
        <v>2026-Selbständig erwerbende Hebammen-</v>
      </c>
    </row>
    <row r="36" spans="1:18" x14ac:dyDescent="0.2">
      <c r="A36" s="56"/>
      <c r="B36" s="56"/>
      <c r="C36" s="58"/>
      <c r="D36" s="57"/>
      <c r="E36" s="52"/>
      <c r="F36" s="53"/>
      <c r="G36" s="52"/>
      <c r="H36" s="55"/>
      <c r="I36" s="52"/>
      <c r="J36" s="58"/>
      <c r="K36" s="88"/>
      <c r="L36" s="70"/>
      <c r="M36" s="57"/>
      <c r="N36" s="70"/>
      <c r="O36" s="82"/>
      <c r="P36" s="84" t="str">
        <f>IF(ISBLANK($M36),"",VLOOKUP($R36,Tarife!$A$2:$R$599,13,FALSE))</f>
        <v/>
      </c>
      <c r="R36" s="59" t="str">
        <f>Zusammenzug!$C$25&amp;"-"&amp;Zusammenzug!$A$7&amp;"-"&amp;M36</f>
        <v>2026-Selbständig erwerbende Hebammen-</v>
      </c>
    </row>
    <row r="37" spans="1:18" x14ac:dyDescent="0.2">
      <c r="A37" s="56"/>
      <c r="B37" s="56"/>
      <c r="C37" s="58"/>
      <c r="D37" s="57"/>
      <c r="E37" s="52"/>
      <c r="F37" s="53"/>
      <c r="G37" s="52"/>
      <c r="H37" s="55"/>
      <c r="I37" s="52"/>
      <c r="J37" s="58"/>
      <c r="K37" s="88"/>
      <c r="L37" s="70"/>
      <c r="M37" s="57"/>
      <c r="N37" s="70"/>
      <c r="O37" s="82"/>
      <c r="P37" s="84" t="str">
        <f>IF(ISBLANK($M37),"",VLOOKUP($R37,Tarife!$A$2:$R$599,13,FALSE))</f>
        <v/>
      </c>
      <c r="R37" s="59" t="str">
        <f>Zusammenzug!$C$25&amp;"-"&amp;Zusammenzug!$A$7&amp;"-"&amp;M37</f>
        <v>2026-Selbständig erwerbende Hebammen-</v>
      </c>
    </row>
    <row r="38" spans="1:18" x14ac:dyDescent="0.2">
      <c r="A38" s="56"/>
      <c r="B38" s="56"/>
      <c r="C38" s="58"/>
      <c r="D38" s="57"/>
      <c r="E38" s="52"/>
      <c r="F38" s="53"/>
      <c r="G38" s="52"/>
      <c r="H38" s="55"/>
      <c r="I38" s="52"/>
      <c r="J38" s="58"/>
      <c r="K38" s="88"/>
      <c r="L38" s="70"/>
      <c r="M38" s="57"/>
      <c r="N38" s="70"/>
      <c r="O38" s="82"/>
      <c r="P38" s="84" t="str">
        <f>IF(ISBLANK($M38),"",VLOOKUP($R38,Tarife!$A$2:$R$599,13,FALSE))</f>
        <v/>
      </c>
      <c r="R38" s="59" t="str">
        <f>Zusammenzug!$C$25&amp;"-"&amp;Zusammenzug!$A$7&amp;"-"&amp;M38</f>
        <v>2026-Selbständig erwerbende Hebammen-</v>
      </c>
    </row>
    <row r="39" spans="1:18" x14ac:dyDescent="0.2">
      <c r="A39" s="56"/>
      <c r="B39" s="56"/>
      <c r="C39" s="58"/>
      <c r="D39" s="57"/>
      <c r="E39" s="52"/>
      <c r="F39" s="53"/>
      <c r="G39" s="52"/>
      <c r="H39" s="55"/>
      <c r="I39" s="52"/>
      <c r="J39" s="58"/>
      <c r="K39" s="88"/>
      <c r="L39" s="70"/>
      <c r="M39" s="57"/>
      <c r="N39" s="70"/>
      <c r="O39" s="82"/>
      <c r="P39" s="84" t="str">
        <f>IF(ISBLANK($M39),"",VLOOKUP($R39,Tarife!$A$2:$R$599,13,FALSE))</f>
        <v/>
      </c>
      <c r="R39" s="59" t="str">
        <f>Zusammenzug!$C$25&amp;"-"&amp;Zusammenzug!$A$7&amp;"-"&amp;M39</f>
        <v>2026-Selbständig erwerbende Hebammen-</v>
      </c>
    </row>
    <row r="40" spans="1:18" x14ac:dyDescent="0.2">
      <c r="A40" s="56"/>
      <c r="B40" s="56"/>
      <c r="C40" s="58"/>
      <c r="D40" s="57"/>
      <c r="E40" s="52"/>
      <c r="F40" s="53"/>
      <c r="G40" s="52"/>
      <c r="H40" s="55"/>
      <c r="I40" s="52"/>
      <c r="J40" s="58"/>
      <c r="K40" s="88"/>
      <c r="L40" s="70"/>
      <c r="M40" s="57"/>
      <c r="N40" s="70"/>
      <c r="O40" s="82"/>
      <c r="P40" s="84" t="str">
        <f>IF(ISBLANK($M40),"",VLOOKUP($R40,Tarife!$A$2:$R$599,13,FALSE))</f>
        <v/>
      </c>
      <c r="R40" s="59" t="str">
        <f>Zusammenzug!$C$25&amp;"-"&amp;Zusammenzug!$A$7&amp;"-"&amp;M40</f>
        <v>2026-Selbständig erwerbende Hebammen-</v>
      </c>
    </row>
    <row r="41" spans="1:18" x14ac:dyDescent="0.2">
      <c r="A41" s="56"/>
      <c r="B41" s="56"/>
      <c r="C41" s="58"/>
      <c r="D41" s="57"/>
      <c r="E41" s="52"/>
      <c r="F41" s="53"/>
      <c r="G41" s="52"/>
      <c r="H41" s="55"/>
      <c r="I41" s="52"/>
      <c r="J41" s="58"/>
      <c r="K41" s="88"/>
      <c r="L41" s="70"/>
      <c r="M41" s="57"/>
      <c r="N41" s="70"/>
      <c r="O41" s="82"/>
      <c r="P41" s="84" t="str">
        <f>IF(ISBLANK($M41),"",VLOOKUP($R41,Tarife!$A$2:$R$599,13,FALSE))</f>
        <v/>
      </c>
      <c r="R41" s="59" t="str">
        <f>Zusammenzug!$C$25&amp;"-"&amp;Zusammenzug!$A$7&amp;"-"&amp;M41</f>
        <v>2026-Selbständig erwerbende Hebammen-</v>
      </c>
    </row>
    <row r="42" spans="1:18" x14ac:dyDescent="0.2">
      <c r="A42" s="56"/>
      <c r="B42" s="56"/>
      <c r="C42" s="58"/>
      <c r="D42" s="57"/>
      <c r="E42" s="52"/>
      <c r="F42" s="53"/>
      <c r="G42" s="52"/>
      <c r="H42" s="55"/>
      <c r="I42" s="52"/>
      <c r="J42" s="58"/>
      <c r="K42" s="88"/>
      <c r="L42" s="70"/>
      <c r="M42" s="57"/>
      <c r="N42" s="70"/>
      <c r="O42" s="82"/>
      <c r="P42" s="84" t="str">
        <f>IF(ISBLANK($M42),"",VLOOKUP($R42,Tarife!$A$2:$R$599,13,FALSE))</f>
        <v/>
      </c>
      <c r="R42" s="59" t="str">
        <f>Zusammenzug!$C$25&amp;"-"&amp;Zusammenzug!$A$7&amp;"-"&amp;M42</f>
        <v>2026-Selbständig erwerbende Hebammen-</v>
      </c>
    </row>
    <row r="43" spans="1:18" x14ac:dyDescent="0.2">
      <c r="A43" s="56"/>
      <c r="B43" s="56"/>
      <c r="C43" s="58"/>
      <c r="D43" s="57"/>
      <c r="E43" s="52"/>
      <c r="F43" s="53"/>
      <c r="G43" s="52"/>
      <c r="H43" s="55"/>
      <c r="I43" s="52"/>
      <c r="J43" s="58"/>
      <c r="K43" s="88"/>
      <c r="L43" s="70"/>
      <c r="M43" s="57"/>
      <c r="N43" s="70"/>
      <c r="O43" s="82"/>
      <c r="P43" s="84" t="str">
        <f>IF(ISBLANK($M43),"",VLOOKUP($R43,Tarife!$A$2:$R$599,13,FALSE))</f>
        <v/>
      </c>
      <c r="R43" s="59" t="str">
        <f>Zusammenzug!$C$25&amp;"-"&amp;Zusammenzug!$A$7&amp;"-"&amp;M43</f>
        <v>2026-Selbständig erwerbende Hebammen-</v>
      </c>
    </row>
    <row r="44" spans="1:18" x14ac:dyDescent="0.2">
      <c r="A44" s="56"/>
      <c r="B44" s="56"/>
      <c r="C44" s="58"/>
      <c r="D44" s="57"/>
      <c r="E44" s="52"/>
      <c r="F44" s="53"/>
      <c r="G44" s="52"/>
      <c r="H44" s="55"/>
      <c r="I44" s="52"/>
      <c r="J44" s="58"/>
      <c r="K44" s="88"/>
      <c r="L44" s="70"/>
      <c r="M44" s="57"/>
      <c r="N44" s="70"/>
      <c r="O44" s="82"/>
      <c r="P44" s="84" t="str">
        <f>IF(ISBLANK($M44),"",VLOOKUP($R44,Tarife!$A$2:$R$599,13,FALSE))</f>
        <v/>
      </c>
      <c r="R44" s="59" t="str">
        <f>Zusammenzug!$C$25&amp;"-"&amp;Zusammenzug!$A$7&amp;"-"&amp;M44</f>
        <v>2026-Selbständig erwerbende Hebammen-</v>
      </c>
    </row>
    <row r="45" spans="1:18" x14ac:dyDescent="0.2">
      <c r="A45" s="56"/>
      <c r="B45" s="56"/>
      <c r="C45" s="58"/>
      <c r="D45" s="57"/>
      <c r="E45" s="52"/>
      <c r="F45" s="53"/>
      <c r="G45" s="52"/>
      <c r="H45" s="55"/>
      <c r="I45" s="52"/>
      <c r="J45" s="58"/>
      <c r="K45" s="88"/>
      <c r="L45" s="70"/>
      <c r="M45" s="57"/>
      <c r="N45" s="70"/>
      <c r="O45" s="82"/>
      <c r="P45" s="84" t="str">
        <f>IF(ISBLANK($M45),"",VLOOKUP($R45,Tarife!$A$2:$R$599,13,FALSE))</f>
        <v/>
      </c>
      <c r="R45" s="59" t="str">
        <f>Zusammenzug!$C$25&amp;"-"&amp;Zusammenzug!$A$7&amp;"-"&amp;M45</f>
        <v>2026-Selbständig erwerbende Hebammen-</v>
      </c>
    </row>
    <row r="46" spans="1:18" x14ac:dyDescent="0.2">
      <c r="A46" s="56"/>
      <c r="B46" s="56"/>
      <c r="C46" s="58"/>
      <c r="D46" s="57"/>
      <c r="E46" s="52"/>
      <c r="F46" s="53"/>
      <c r="G46" s="52"/>
      <c r="H46" s="55"/>
      <c r="I46" s="52"/>
      <c r="J46" s="58"/>
      <c r="K46" s="88"/>
      <c r="L46" s="70"/>
      <c r="M46" s="57"/>
      <c r="N46" s="70"/>
      <c r="O46" s="82"/>
      <c r="P46" s="84" t="str">
        <f>IF(ISBLANK($M46),"",VLOOKUP($R46,Tarife!$A$2:$R$599,13,FALSE))</f>
        <v/>
      </c>
      <c r="R46" s="59" t="str">
        <f>Zusammenzug!$C$25&amp;"-"&amp;Zusammenzug!$A$7&amp;"-"&amp;M46</f>
        <v>2026-Selbständig erwerbende Hebammen-</v>
      </c>
    </row>
    <row r="47" spans="1:18" x14ac:dyDescent="0.2">
      <c r="A47" s="56"/>
      <c r="B47" s="56"/>
      <c r="C47" s="58"/>
      <c r="D47" s="57"/>
      <c r="E47" s="52"/>
      <c r="F47" s="53"/>
      <c r="G47" s="52"/>
      <c r="H47" s="55"/>
      <c r="I47" s="52"/>
      <c r="J47" s="58"/>
      <c r="K47" s="88"/>
      <c r="L47" s="70"/>
      <c r="M47" s="57"/>
      <c r="N47" s="70"/>
      <c r="O47" s="82"/>
      <c r="P47" s="84" t="str">
        <f>IF(ISBLANK($M47),"",VLOOKUP($R47,Tarife!$A$2:$R$599,13,FALSE))</f>
        <v/>
      </c>
      <c r="R47" s="59" t="str">
        <f>Zusammenzug!$C$25&amp;"-"&amp;Zusammenzug!$A$7&amp;"-"&amp;M47</f>
        <v>2026-Selbständig erwerbende Hebammen-</v>
      </c>
    </row>
    <row r="48" spans="1:18" x14ac:dyDescent="0.2">
      <c r="A48" s="56"/>
      <c r="B48" s="56"/>
      <c r="C48" s="58"/>
      <c r="D48" s="57"/>
      <c r="E48" s="52"/>
      <c r="F48" s="53"/>
      <c r="G48" s="52"/>
      <c r="H48" s="55"/>
      <c r="I48" s="52"/>
      <c r="J48" s="58"/>
      <c r="K48" s="88"/>
      <c r="L48" s="70"/>
      <c r="M48" s="57"/>
      <c r="N48" s="70"/>
      <c r="O48" s="82"/>
      <c r="P48" s="84" t="str">
        <f>IF(ISBLANK($M48),"",VLOOKUP($R48,Tarife!$A$2:$R$599,13,FALSE))</f>
        <v/>
      </c>
      <c r="R48" s="59" t="str">
        <f>Zusammenzug!$C$25&amp;"-"&amp;Zusammenzug!$A$7&amp;"-"&amp;M48</f>
        <v>2026-Selbständig erwerbende Hebammen-</v>
      </c>
    </row>
    <row r="49" spans="1:18" x14ac:dyDescent="0.2">
      <c r="A49" s="56"/>
      <c r="B49" s="56"/>
      <c r="C49" s="58"/>
      <c r="D49" s="57"/>
      <c r="E49" s="52"/>
      <c r="F49" s="53"/>
      <c r="G49" s="52"/>
      <c r="H49" s="55"/>
      <c r="I49" s="52"/>
      <c r="J49" s="58"/>
      <c r="K49" s="88"/>
      <c r="L49" s="70"/>
      <c r="M49" s="57"/>
      <c r="N49" s="70"/>
      <c r="O49" s="82"/>
      <c r="P49" s="84" t="str">
        <f>IF(ISBLANK($M49),"",VLOOKUP($R49,Tarife!$A$2:$R$599,13,FALSE))</f>
        <v/>
      </c>
      <c r="R49" s="59" t="str">
        <f>Zusammenzug!$C$25&amp;"-"&amp;Zusammenzug!$A$7&amp;"-"&amp;M49</f>
        <v>2026-Selbständig erwerbende Hebammen-</v>
      </c>
    </row>
    <row r="50" spans="1:18" x14ac:dyDescent="0.2">
      <c r="A50" s="56"/>
      <c r="B50" s="56"/>
      <c r="C50" s="58"/>
      <c r="D50" s="57"/>
      <c r="E50" s="52"/>
      <c r="F50" s="53"/>
      <c r="G50" s="52"/>
      <c r="H50" s="55"/>
      <c r="I50" s="52"/>
      <c r="J50" s="58"/>
      <c r="K50" s="88"/>
      <c r="L50" s="70"/>
      <c r="M50" s="57"/>
      <c r="N50" s="70"/>
      <c r="O50" s="82"/>
      <c r="P50" s="84" t="str">
        <f>IF(ISBLANK($M50),"",VLOOKUP($R50,Tarife!$A$2:$R$599,13,FALSE))</f>
        <v/>
      </c>
      <c r="R50" s="59" t="str">
        <f>Zusammenzug!$C$25&amp;"-"&amp;Zusammenzug!$A$7&amp;"-"&amp;M50</f>
        <v>2026-Selbständig erwerbende Hebammen-</v>
      </c>
    </row>
    <row r="51" spans="1:18" x14ac:dyDescent="0.2">
      <c r="A51" s="56"/>
      <c r="B51" s="56"/>
      <c r="C51" s="58"/>
      <c r="D51" s="57"/>
      <c r="E51" s="52"/>
      <c r="F51" s="53"/>
      <c r="G51" s="52"/>
      <c r="H51" s="55"/>
      <c r="I51" s="52"/>
      <c r="J51" s="58"/>
      <c r="K51" s="88"/>
      <c r="L51" s="70"/>
      <c r="M51" s="57"/>
      <c r="N51" s="70"/>
      <c r="O51" s="82"/>
      <c r="P51" s="84" t="str">
        <f>IF(ISBLANK($M51),"",VLOOKUP($R51,Tarife!$A$2:$R$599,13,FALSE))</f>
        <v/>
      </c>
      <c r="R51" s="59" t="str">
        <f>Zusammenzug!$C$25&amp;"-"&amp;Zusammenzug!$A$7&amp;"-"&amp;M51</f>
        <v>2026-Selbständig erwerbende Hebammen-</v>
      </c>
    </row>
    <row r="52" spans="1:18" x14ac:dyDescent="0.2">
      <c r="A52" s="56"/>
      <c r="B52" s="56"/>
      <c r="C52" s="58"/>
      <c r="D52" s="57"/>
      <c r="E52" s="52"/>
      <c r="F52" s="53"/>
      <c r="G52" s="52"/>
      <c r="H52" s="55"/>
      <c r="I52" s="52"/>
      <c r="J52" s="58"/>
      <c r="K52" s="88"/>
      <c r="L52" s="70"/>
      <c r="M52" s="57"/>
      <c r="N52" s="70"/>
      <c r="O52" s="82"/>
      <c r="P52" s="84" t="str">
        <f>IF(ISBLANK($M52),"",VLOOKUP($R52,Tarife!$A$2:$R$599,13,FALSE))</f>
        <v/>
      </c>
      <c r="R52" s="59" t="str">
        <f>Zusammenzug!$C$25&amp;"-"&amp;Zusammenzug!$A$7&amp;"-"&amp;M52</f>
        <v>2026-Selbständig erwerbende Hebammen-</v>
      </c>
    </row>
    <row r="53" spans="1:18" x14ac:dyDescent="0.2">
      <c r="A53" s="56"/>
      <c r="B53" s="56"/>
      <c r="C53" s="58"/>
      <c r="D53" s="57"/>
      <c r="E53" s="52"/>
      <c r="F53" s="53"/>
      <c r="G53" s="52"/>
      <c r="H53" s="55"/>
      <c r="I53" s="52"/>
      <c r="J53" s="58"/>
      <c r="K53" s="88"/>
      <c r="L53" s="70"/>
      <c r="M53" s="57"/>
      <c r="N53" s="70"/>
      <c r="O53" s="82"/>
      <c r="P53" s="84" t="str">
        <f>IF(ISBLANK($M53),"",VLOOKUP($R53,Tarife!$A$2:$R$599,13,FALSE))</f>
        <v/>
      </c>
      <c r="R53" s="59" t="str">
        <f>Zusammenzug!$C$25&amp;"-"&amp;Zusammenzug!$A$7&amp;"-"&amp;M53</f>
        <v>2026-Selbständig erwerbende Hebammen-</v>
      </c>
    </row>
    <row r="54" spans="1:18" x14ac:dyDescent="0.2">
      <c r="A54" s="56"/>
      <c r="B54" s="56"/>
      <c r="C54" s="58"/>
      <c r="D54" s="57"/>
      <c r="E54" s="52"/>
      <c r="F54" s="53"/>
      <c r="G54" s="52"/>
      <c r="H54" s="55"/>
      <c r="I54" s="52"/>
      <c r="J54" s="58"/>
      <c r="K54" s="88"/>
      <c r="L54" s="70"/>
      <c r="M54" s="57"/>
      <c r="N54" s="70"/>
      <c r="O54" s="82"/>
      <c r="P54" s="84" t="str">
        <f>IF(ISBLANK($M54),"",VLOOKUP($R54,Tarife!$A$2:$R$599,13,FALSE))</f>
        <v/>
      </c>
      <c r="R54" s="59" t="str">
        <f>Zusammenzug!$C$25&amp;"-"&amp;Zusammenzug!$A$7&amp;"-"&amp;M54</f>
        <v>2026-Selbständig erwerbende Hebammen-</v>
      </c>
    </row>
    <row r="55" spans="1:18" x14ac:dyDescent="0.2">
      <c r="A55" s="56"/>
      <c r="B55" s="56"/>
      <c r="C55" s="58"/>
      <c r="D55" s="57"/>
      <c r="E55" s="52"/>
      <c r="F55" s="53"/>
      <c r="G55" s="52"/>
      <c r="H55" s="55"/>
      <c r="I55" s="52"/>
      <c r="J55" s="58"/>
      <c r="K55" s="88"/>
      <c r="L55" s="70"/>
      <c r="M55" s="57"/>
      <c r="N55" s="70"/>
      <c r="O55" s="82"/>
      <c r="P55" s="84" t="str">
        <f>IF(ISBLANK($M55),"",VLOOKUP($R55,Tarife!$A$2:$R$599,13,FALSE))</f>
        <v/>
      </c>
      <c r="R55" s="59" t="str">
        <f>Zusammenzug!$C$25&amp;"-"&amp;Zusammenzug!$A$7&amp;"-"&amp;M55</f>
        <v>2026-Selbständig erwerbende Hebammen-</v>
      </c>
    </row>
    <row r="56" spans="1:18" x14ac:dyDescent="0.2">
      <c r="A56" s="56"/>
      <c r="B56" s="56"/>
      <c r="C56" s="58"/>
      <c r="D56" s="57"/>
      <c r="E56" s="52"/>
      <c r="F56" s="53"/>
      <c r="G56" s="52"/>
      <c r="H56" s="55"/>
      <c r="I56" s="52"/>
      <c r="J56" s="58"/>
      <c r="K56" s="88"/>
      <c r="L56" s="70"/>
      <c r="M56" s="57"/>
      <c r="N56" s="70"/>
      <c r="O56" s="82"/>
      <c r="P56" s="84" t="str">
        <f>IF(ISBLANK($M56),"",VLOOKUP($R56,Tarife!$A$2:$R$599,13,FALSE))</f>
        <v/>
      </c>
      <c r="R56" s="59" t="str">
        <f>Zusammenzug!$C$25&amp;"-"&amp;Zusammenzug!$A$7&amp;"-"&amp;M56</f>
        <v>2026-Selbständig erwerbende Hebammen-</v>
      </c>
    </row>
    <row r="57" spans="1:18" x14ac:dyDescent="0.2">
      <c r="A57" s="56"/>
      <c r="B57" s="56"/>
      <c r="C57" s="58"/>
      <c r="D57" s="57"/>
      <c r="E57" s="52"/>
      <c r="F57" s="53"/>
      <c r="G57" s="52"/>
      <c r="H57" s="55"/>
      <c r="I57" s="52"/>
      <c r="J57" s="58"/>
      <c r="K57" s="88"/>
      <c r="L57" s="70"/>
      <c r="M57" s="57"/>
      <c r="N57" s="70"/>
      <c r="O57" s="82"/>
      <c r="P57" s="84" t="str">
        <f>IF(ISBLANK($M57),"",VLOOKUP($R57,Tarife!$A$2:$R$599,13,FALSE))</f>
        <v/>
      </c>
      <c r="R57" s="59" t="str">
        <f>Zusammenzug!$C$25&amp;"-"&amp;Zusammenzug!$A$7&amp;"-"&amp;M57</f>
        <v>2026-Selbständig erwerbende Hebammen-</v>
      </c>
    </row>
    <row r="58" spans="1:18" x14ac:dyDescent="0.2">
      <c r="A58" s="56"/>
      <c r="B58" s="56"/>
      <c r="C58" s="58"/>
      <c r="D58" s="57"/>
      <c r="E58" s="52"/>
      <c r="F58" s="53"/>
      <c r="G58" s="52"/>
      <c r="H58" s="55"/>
      <c r="I58" s="52"/>
      <c r="J58" s="58"/>
      <c r="K58" s="88"/>
      <c r="L58" s="70"/>
      <c r="M58" s="57"/>
      <c r="N58" s="70"/>
      <c r="O58" s="82"/>
      <c r="P58" s="84" t="str">
        <f>IF(ISBLANK($M58),"",VLOOKUP($R58,Tarife!$A$2:$R$599,13,FALSE))</f>
        <v/>
      </c>
      <c r="R58" s="59" t="str">
        <f>Zusammenzug!$C$25&amp;"-"&amp;Zusammenzug!$A$7&amp;"-"&amp;M58</f>
        <v>2026-Selbständig erwerbende Hebammen-</v>
      </c>
    </row>
    <row r="59" spans="1:18" x14ac:dyDescent="0.2">
      <c r="A59" s="56"/>
      <c r="B59" s="56"/>
      <c r="C59" s="58"/>
      <c r="D59" s="57"/>
      <c r="E59" s="52"/>
      <c r="F59" s="53"/>
      <c r="G59" s="52"/>
      <c r="H59" s="55"/>
      <c r="I59" s="52"/>
      <c r="J59" s="58"/>
      <c r="K59" s="88"/>
      <c r="L59" s="70"/>
      <c r="M59" s="57"/>
      <c r="N59" s="70"/>
      <c r="O59" s="82"/>
      <c r="P59" s="84" t="str">
        <f>IF(ISBLANK($M59),"",VLOOKUP($R59,Tarife!$A$2:$R$599,13,FALSE))</f>
        <v/>
      </c>
      <c r="R59" s="59" t="str">
        <f>Zusammenzug!$C$25&amp;"-"&amp;Zusammenzug!$A$7&amp;"-"&amp;M59</f>
        <v>2026-Selbständig erwerbende Hebammen-</v>
      </c>
    </row>
    <row r="60" spans="1:18" x14ac:dyDescent="0.2">
      <c r="A60" s="56"/>
      <c r="B60" s="56"/>
      <c r="C60" s="58"/>
      <c r="D60" s="57"/>
      <c r="E60" s="52"/>
      <c r="F60" s="53"/>
      <c r="G60" s="52"/>
      <c r="H60" s="55"/>
      <c r="I60" s="52"/>
      <c r="J60" s="58"/>
      <c r="K60" s="88"/>
      <c r="L60" s="70"/>
      <c r="M60" s="57"/>
      <c r="N60" s="70"/>
      <c r="O60" s="82"/>
      <c r="P60" s="84" t="str">
        <f>IF(ISBLANK($M60),"",VLOOKUP($R60,Tarife!$A$2:$R$599,13,FALSE))</f>
        <v/>
      </c>
      <c r="R60" s="59" t="str">
        <f>Zusammenzug!$C$25&amp;"-"&amp;Zusammenzug!$A$7&amp;"-"&amp;M60</f>
        <v>2026-Selbständig erwerbende Hebammen-</v>
      </c>
    </row>
    <row r="61" spans="1:18" x14ac:dyDescent="0.2">
      <c r="A61" s="72"/>
      <c r="B61" s="72"/>
      <c r="C61" s="73"/>
      <c r="D61" s="74"/>
      <c r="E61" s="72"/>
      <c r="F61" s="63"/>
      <c r="G61" s="72"/>
      <c r="H61" s="75"/>
      <c r="I61" s="72"/>
      <c r="J61" s="76"/>
      <c r="K61" s="90"/>
      <c r="L61" s="91"/>
      <c r="M61" s="74"/>
      <c r="N61" s="91"/>
      <c r="O61" s="92"/>
      <c r="P61" s="102" t="str">
        <f>IF(ISBLANK($M61),"",VLOOKUP($R61,Tarife!$A$2:$R$599,13,FALSE))</f>
        <v/>
      </c>
      <c r="R61" s="59" t="str">
        <f>Zusammenzug!$C$25&amp;"-"&amp;Zusammenzug!$A$7&amp;"-"&amp;M61</f>
        <v>2026-Selbständig erwerbende Hebammen-</v>
      </c>
    </row>
    <row r="62" spans="1:18" x14ac:dyDescent="0.2">
      <c r="A62" s="72"/>
      <c r="B62" s="72"/>
      <c r="C62" s="73"/>
      <c r="D62" s="74"/>
      <c r="E62" s="72"/>
      <c r="F62" s="63"/>
      <c r="G62" s="72"/>
      <c r="H62" s="75"/>
      <c r="I62" s="72"/>
      <c r="J62" s="76"/>
      <c r="K62" s="90"/>
      <c r="L62" s="91"/>
      <c r="M62" s="74"/>
      <c r="N62" s="91"/>
      <c r="O62" s="92"/>
      <c r="P62" s="102" t="str">
        <f>IF(ISBLANK($M62),"",VLOOKUP($R62,Tarife!$A$2:$R$599,13,FALSE))</f>
        <v/>
      </c>
      <c r="R62" s="59" t="str">
        <f>Zusammenzug!$C$25&amp;"-"&amp;Zusammenzug!$A$7&amp;"-"&amp;M62</f>
        <v>2026-Selbständig erwerbende Hebammen-</v>
      </c>
    </row>
    <row r="63" spans="1:18" x14ac:dyDescent="0.2">
      <c r="A63" s="72"/>
      <c r="B63" s="72"/>
      <c r="C63" s="73"/>
      <c r="D63" s="74"/>
      <c r="E63" s="72"/>
      <c r="F63" s="63"/>
      <c r="G63" s="72"/>
      <c r="H63" s="75"/>
      <c r="I63" s="72"/>
      <c r="J63" s="76"/>
      <c r="K63" s="90"/>
      <c r="L63" s="91"/>
      <c r="M63" s="74"/>
      <c r="N63" s="91"/>
      <c r="O63" s="92"/>
      <c r="P63" s="102" t="str">
        <f>IF(ISBLANK($M63),"",VLOOKUP($R63,Tarife!$A$2:$R$599,13,FALSE))</f>
        <v/>
      </c>
      <c r="R63" s="59" t="str">
        <f>Zusammenzug!$C$25&amp;"-"&amp;Zusammenzug!$A$7&amp;"-"&amp;M63</f>
        <v>2026-Selbständig erwerbende Hebammen-</v>
      </c>
    </row>
    <row r="64" spans="1:18" x14ac:dyDescent="0.2">
      <c r="A64" s="72"/>
      <c r="B64" s="72"/>
      <c r="C64" s="73"/>
      <c r="D64" s="74"/>
      <c r="E64" s="72"/>
      <c r="F64" s="63"/>
      <c r="G64" s="72"/>
      <c r="H64" s="75"/>
      <c r="I64" s="72"/>
      <c r="J64" s="76"/>
      <c r="K64" s="90"/>
      <c r="L64" s="91"/>
      <c r="M64" s="74"/>
      <c r="N64" s="91"/>
      <c r="O64" s="92"/>
      <c r="P64" s="102" t="str">
        <f>IF(ISBLANK($M64),"",VLOOKUP($R64,Tarife!$A$2:$R$599,13,FALSE))</f>
        <v/>
      </c>
      <c r="R64" s="59" t="str">
        <f>Zusammenzug!$C$25&amp;"-"&amp;Zusammenzug!$A$7&amp;"-"&amp;M64</f>
        <v>2026-Selbständig erwerbende Hebammen-</v>
      </c>
    </row>
    <row r="65" spans="1:18" x14ac:dyDescent="0.2">
      <c r="A65" s="72"/>
      <c r="B65" s="72"/>
      <c r="C65" s="73"/>
      <c r="D65" s="74"/>
      <c r="E65" s="72"/>
      <c r="F65" s="63"/>
      <c r="G65" s="72"/>
      <c r="H65" s="75"/>
      <c r="I65" s="72"/>
      <c r="J65" s="76"/>
      <c r="K65" s="90"/>
      <c r="L65" s="91"/>
      <c r="M65" s="74"/>
      <c r="N65" s="91"/>
      <c r="O65" s="92"/>
      <c r="P65" s="102" t="str">
        <f>IF(ISBLANK($M65),"",VLOOKUP($R65,Tarife!$A$2:$R$599,13,FALSE))</f>
        <v/>
      </c>
      <c r="R65" s="59" t="str">
        <f>Zusammenzug!$C$25&amp;"-"&amp;Zusammenzug!$A$7&amp;"-"&amp;M65</f>
        <v>2026-Selbständig erwerbende Hebammen-</v>
      </c>
    </row>
    <row r="66" spans="1:18" x14ac:dyDescent="0.2">
      <c r="A66" s="72"/>
      <c r="B66" s="72"/>
      <c r="C66" s="73"/>
      <c r="D66" s="74"/>
      <c r="E66" s="72"/>
      <c r="F66" s="63"/>
      <c r="G66" s="72"/>
      <c r="H66" s="75"/>
      <c r="I66" s="72"/>
      <c r="J66" s="76"/>
      <c r="K66" s="90"/>
      <c r="L66" s="91"/>
      <c r="M66" s="74"/>
      <c r="N66" s="91"/>
      <c r="O66" s="92"/>
      <c r="P66" s="102" t="str">
        <f>IF(ISBLANK($M66),"",VLOOKUP($R66,Tarife!$A$2:$R$599,13,FALSE))</f>
        <v/>
      </c>
      <c r="R66" s="59" t="str">
        <f>Zusammenzug!$C$25&amp;"-"&amp;Zusammenzug!$A$7&amp;"-"&amp;M66</f>
        <v>2026-Selbständig erwerbende Hebammen-</v>
      </c>
    </row>
    <row r="67" spans="1:18" x14ac:dyDescent="0.2">
      <c r="A67" s="72"/>
      <c r="B67" s="72"/>
      <c r="C67" s="73"/>
      <c r="D67" s="74"/>
      <c r="E67" s="72"/>
      <c r="F67" s="63"/>
      <c r="G67" s="72"/>
      <c r="H67" s="75"/>
      <c r="I67" s="72"/>
      <c r="J67" s="76"/>
      <c r="K67" s="90"/>
      <c r="L67" s="91"/>
      <c r="M67" s="74"/>
      <c r="N67" s="91"/>
      <c r="O67" s="92"/>
      <c r="P67" s="102" t="str">
        <f>IF(ISBLANK($M67),"",VLOOKUP($R67,Tarife!$A$2:$R$599,13,FALSE))</f>
        <v/>
      </c>
      <c r="R67" s="59" t="str">
        <f>Zusammenzug!$C$25&amp;"-"&amp;Zusammenzug!$A$7&amp;"-"&amp;M67</f>
        <v>2026-Selbständig erwerbende Hebammen-</v>
      </c>
    </row>
    <row r="68" spans="1:18" x14ac:dyDescent="0.2">
      <c r="A68" s="72"/>
      <c r="B68" s="72"/>
      <c r="C68" s="73"/>
      <c r="D68" s="74"/>
      <c r="E68" s="72"/>
      <c r="F68" s="63"/>
      <c r="G68" s="72"/>
      <c r="H68" s="75"/>
      <c r="I68" s="72"/>
      <c r="J68" s="76"/>
      <c r="K68" s="90"/>
      <c r="L68" s="91"/>
      <c r="M68" s="74"/>
      <c r="N68" s="91"/>
      <c r="O68" s="92"/>
      <c r="P68" s="102" t="str">
        <f>IF(ISBLANK($M68),"",VLOOKUP($R68,Tarife!$A$2:$R$599,13,FALSE))</f>
        <v/>
      </c>
      <c r="R68" s="59" t="str">
        <f>Zusammenzug!$C$25&amp;"-"&amp;Zusammenzug!$A$7&amp;"-"&amp;M68</f>
        <v>2026-Selbständig erwerbende Hebammen-</v>
      </c>
    </row>
    <row r="69" spans="1:18" x14ac:dyDescent="0.2">
      <c r="A69" s="72"/>
      <c r="B69" s="72"/>
      <c r="C69" s="73"/>
      <c r="D69" s="74"/>
      <c r="E69" s="72"/>
      <c r="F69" s="63"/>
      <c r="G69" s="72"/>
      <c r="H69" s="75"/>
      <c r="I69" s="72"/>
      <c r="J69" s="76"/>
      <c r="K69" s="90"/>
      <c r="L69" s="91"/>
      <c r="M69" s="74"/>
      <c r="N69" s="91"/>
      <c r="O69" s="92"/>
      <c r="P69" s="102" t="str">
        <f>IF(ISBLANK($M69),"",VLOOKUP($R69,Tarife!$A$2:$R$599,13,FALSE))</f>
        <v/>
      </c>
      <c r="R69" s="59" t="str">
        <f>Zusammenzug!$C$25&amp;"-"&amp;Zusammenzug!$A$7&amp;"-"&amp;M69</f>
        <v>2026-Selbständig erwerbende Hebammen-</v>
      </c>
    </row>
    <row r="70" spans="1:18" x14ac:dyDescent="0.2">
      <c r="A70" s="72"/>
      <c r="B70" s="72"/>
      <c r="C70" s="73"/>
      <c r="D70" s="74"/>
      <c r="E70" s="72"/>
      <c r="F70" s="63"/>
      <c r="G70" s="72"/>
      <c r="H70" s="75"/>
      <c r="I70" s="72"/>
      <c r="J70" s="76"/>
      <c r="K70" s="90"/>
      <c r="L70" s="91"/>
      <c r="M70" s="74"/>
      <c r="N70" s="91"/>
      <c r="O70" s="92"/>
      <c r="P70" s="102" t="str">
        <f>IF(ISBLANK($M70),"",VLOOKUP($R70,Tarife!$A$2:$R$599,13,FALSE))</f>
        <v/>
      </c>
      <c r="R70" s="59" t="str">
        <f>Zusammenzug!$C$25&amp;"-"&amp;Zusammenzug!$A$7&amp;"-"&amp;M70</f>
        <v>2026-Selbständig erwerbende Hebammen-</v>
      </c>
    </row>
    <row r="71" spans="1:18" x14ac:dyDescent="0.2">
      <c r="A71" s="72"/>
      <c r="B71" s="72"/>
      <c r="C71" s="73"/>
      <c r="D71" s="74"/>
      <c r="E71" s="72"/>
      <c r="F71" s="63"/>
      <c r="G71" s="72"/>
      <c r="H71" s="75"/>
      <c r="I71" s="72"/>
      <c r="J71" s="76"/>
      <c r="K71" s="90"/>
      <c r="L71" s="91"/>
      <c r="M71" s="74"/>
      <c r="N71" s="91"/>
      <c r="O71" s="92"/>
      <c r="P71" s="102" t="str">
        <f>IF(ISBLANK($M71),"",VLOOKUP($R71,Tarife!$A$2:$R$599,13,FALSE))</f>
        <v/>
      </c>
      <c r="R71" s="59" t="str">
        <f>Zusammenzug!$C$25&amp;"-"&amp;Zusammenzug!$A$7&amp;"-"&amp;M71</f>
        <v>2026-Selbständig erwerbende Hebammen-</v>
      </c>
    </row>
    <row r="72" spans="1:18" x14ac:dyDescent="0.2">
      <c r="A72" s="72"/>
      <c r="B72" s="72"/>
      <c r="C72" s="73"/>
      <c r="D72" s="74"/>
      <c r="E72" s="72"/>
      <c r="F72" s="63"/>
      <c r="G72" s="72"/>
      <c r="H72" s="75"/>
      <c r="I72" s="72"/>
      <c r="J72" s="76"/>
      <c r="K72" s="90"/>
      <c r="L72" s="91"/>
      <c r="M72" s="74"/>
      <c r="N72" s="91"/>
      <c r="O72" s="92"/>
      <c r="P72" s="102" t="str">
        <f>IF(ISBLANK($M72),"",VLOOKUP($R72,Tarife!$A$2:$R$599,13,FALSE))</f>
        <v/>
      </c>
      <c r="R72" s="59" t="str">
        <f>Zusammenzug!$C$25&amp;"-"&amp;Zusammenzug!$A$7&amp;"-"&amp;M72</f>
        <v>2026-Selbständig erwerbende Hebammen-</v>
      </c>
    </row>
    <row r="73" spans="1:18" x14ac:dyDescent="0.2">
      <c r="A73" s="72"/>
      <c r="B73" s="72"/>
      <c r="C73" s="73"/>
      <c r="D73" s="74"/>
      <c r="E73" s="72"/>
      <c r="F73" s="63"/>
      <c r="G73" s="72"/>
      <c r="H73" s="75"/>
      <c r="I73" s="72"/>
      <c r="J73" s="76"/>
      <c r="K73" s="90"/>
      <c r="L73" s="91"/>
      <c r="M73" s="74"/>
      <c r="N73" s="91"/>
      <c r="O73" s="92"/>
      <c r="P73" s="102" t="str">
        <f>IF(ISBLANK($M73),"",VLOOKUP($R73,Tarife!$A$2:$R$599,13,FALSE))</f>
        <v/>
      </c>
      <c r="R73" s="59" t="str">
        <f>Zusammenzug!$C$25&amp;"-"&amp;Zusammenzug!$A$7&amp;"-"&amp;M73</f>
        <v>2026-Selbständig erwerbende Hebammen-</v>
      </c>
    </row>
    <row r="74" spans="1:18" x14ac:dyDescent="0.2">
      <c r="A74" s="72"/>
      <c r="B74" s="72"/>
      <c r="C74" s="73"/>
      <c r="D74" s="74"/>
      <c r="E74" s="72"/>
      <c r="F74" s="63"/>
      <c r="G74" s="72"/>
      <c r="H74" s="75"/>
      <c r="I74" s="72"/>
      <c r="J74" s="76"/>
      <c r="K74" s="90"/>
      <c r="L74" s="91"/>
      <c r="M74" s="74"/>
      <c r="N74" s="91"/>
      <c r="O74" s="92"/>
      <c r="P74" s="102" t="str">
        <f>IF(ISBLANK($M74),"",VLOOKUP($R74,Tarife!$A$2:$R$599,13,FALSE))</f>
        <v/>
      </c>
      <c r="R74" s="59" t="str">
        <f>Zusammenzug!$C$25&amp;"-"&amp;Zusammenzug!$A$7&amp;"-"&amp;M74</f>
        <v>2026-Selbständig erwerbende Hebammen-</v>
      </c>
    </row>
    <row r="75" spans="1:18" x14ac:dyDescent="0.2">
      <c r="A75" s="72"/>
      <c r="B75" s="72"/>
      <c r="C75" s="73"/>
      <c r="D75" s="74"/>
      <c r="E75" s="72"/>
      <c r="F75" s="63"/>
      <c r="G75" s="72"/>
      <c r="H75" s="75"/>
      <c r="I75" s="72"/>
      <c r="J75" s="76"/>
      <c r="K75" s="90"/>
      <c r="L75" s="91"/>
      <c r="M75" s="74"/>
      <c r="N75" s="91"/>
      <c r="O75" s="92"/>
      <c r="P75" s="102" t="str">
        <f>IF(ISBLANK($M75),"",VLOOKUP($R75,Tarife!$A$2:$R$599,13,FALSE))</f>
        <v/>
      </c>
      <c r="R75" s="59" t="str">
        <f>Zusammenzug!$C$25&amp;"-"&amp;Zusammenzug!$A$7&amp;"-"&amp;M75</f>
        <v>2026-Selbständig erwerbende Hebammen-</v>
      </c>
    </row>
    <row r="76" spans="1:18" x14ac:dyDescent="0.2">
      <c r="A76" s="72"/>
      <c r="B76" s="72"/>
      <c r="C76" s="73"/>
      <c r="D76" s="74"/>
      <c r="E76" s="72"/>
      <c r="F76" s="63"/>
      <c r="G76" s="72"/>
      <c r="H76" s="75"/>
      <c r="I76" s="72"/>
      <c r="J76" s="76"/>
      <c r="K76" s="90"/>
      <c r="L76" s="91"/>
      <c r="M76" s="74"/>
      <c r="N76" s="91"/>
      <c r="O76" s="92"/>
      <c r="P76" s="102" t="str">
        <f>IF(ISBLANK($M76),"",VLOOKUP($R76,Tarife!$A$2:$R$599,13,FALSE))</f>
        <v/>
      </c>
      <c r="R76" s="59" t="str">
        <f>Zusammenzug!$C$25&amp;"-"&amp;Zusammenzug!$A$7&amp;"-"&amp;M76</f>
        <v>2026-Selbständig erwerbende Hebammen-</v>
      </c>
    </row>
    <row r="77" spans="1:18" x14ac:dyDescent="0.2">
      <c r="A77" s="72"/>
      <c r="B77" s="72"/>
      <c r="C77" s="73"/>
      <c r="D77" s="74"/>
      <c r="E77" s="72"/>
      <c r="F77" s="63"/>
      <c r="G77" s="72"/>
      <c r="H77" s="75"/>
      <c r="I77" s="72"/>
      <c r="J77" s="76"/>
      <c r="K77" s="90"/>
      <c r="L77" s="91"/>
      <c r="M77" s="74"/>
      <c r="N77" s="91"/>
      <c r="O77" s="92"/>
      <c r="P77" s="102" t="str">
        <f>IF(ISBLANK($M77),"",VLOOKUP($R77,Tarife!$A$2:$R$599,13,FALSE))</f>
        <v/>
      </c>
      <c r="R77" s="59" t="str">
        <f>Zusammenzug!$C$25&amp;"-"&amp;Zusammenzug!$A$7&amp;"-"&amp;M77</f>
        <v>2026-Selbständig erwerbende Hebammen-</v>
      </c>
    </row>
    <row r="78" spans="1:18" x14ac:dyDescent="0.2">
      <c r="A78" s="72"/>
      <c r="B78" s="72"/>
      <c r="C78" s="73"/>
      <c r="D78" s="74"/>
      <c r="E78" s="72"/>
      <c r="F78" s="63"/>
      <c r="G78" s="72"/>
      <c r="H78" s="75"/>
      <c r="I78" s="72"/>
      <c r="J78" s="76"/>
      <c r="K78" s="90"/>
      <c r="L78" s="91"/>
      <c r="M78" s="74"/>
      <c r="N78" s="91"/>
      <c r="O78" s="92"/>
      <c r="P78" s="102" t="str">
        <f>IF(ISBLANK($M78),"",VLOOKUP($R78,Tarife!$A$2:$R$599,13,FALSE))</f>
        <v/>
      </c>
      <c r="R78" s="59" t="str">
        <f>Zusammenzug!$C$25&amp;"-"&amp;Zusammenzug!$A$7&amp;"-"&amp;M78</f>
        <v>2026-Selbständig erwerbende Hebammen-</v>
      </c>
    </row>
    <row r="79" spans="1:18" x14ac:dyDescent="0.2">
      <c r="A79" s="72"/>
      <c r="B79" s="72"/>
      <c r="C79" s="73"/>
      <c r="D79" s="74"/>
      <c r="E79" s="72"/>
      <c r="F79" s="63"/>
      <c r="G79" s="72"/>
      <c r="H79" s="75"/>
      <c r="I79" s="72"/>
      <c r="J79" s="76"/>
      <c r="K79" s="90"/>
      <c r="L79" s="91"/>
      <c r="M79" s="74"/>
      <c r="N79" s="91"/>
      <c r="O79" s="92"/>
      <c r="P79" s="102" t="str">
        <f>IF(ISBLANK($M79),"",VLOOKUP($R79,Tarife!$A$2:$R$599,13,FALSE))</f>
        <v/>
      </c>
      <c r="R79" s="59" t="str">
        <f>Zusammenzug!$C$25&amp;"-"&amp;Zusammenzug!$A$7&amp;"-"&amp;M79</f>
        <v>2026-Selbständig erwerbende Hebammen-</v>
      </c>
    </row>
    <row r="80" spans="1:18" x14ac:dyDescent="0.2">
      <c r="A80" s="72"/>
      <c r="B80" s="72"/>
      <c r="C80" s="73"/>
      <c r="D80" s="74"/>
      <c r="E80" s="72"/>
      <c r="F80" s="63"/>
      <c r="G80" s="72"/>
      <c r="H80" s="75"/>
      <c r="I80" s="72"/>
      <c r="J80" s="76"/>
      <c r="K80" s="90"/>
      <c r="L80" s="91"/>
      <c r="M80" s="74"/>
      <c r="N80" s="91"/>
      <c r="O80" s="92"/>
      <c r="P80" s="102" t="str">
        <f>IF(ISBLANK($M80),"",VLOOKUP($R80,Tarife!$A$2:$R$599,13,FALSE))</f>
        <v/>
      </c>
      <c r="R80" s="59" t="str">
        <f>Zusammenzug!$C$25&amp;"-"&amp;Zusammenzug!$A$7&amp;"-"&amp;M80</f>
        <v>2026-Selbständig erwerbende Hebammen-</v>
      </c>
    </row>
    <row r="81" spans="1:18" x14ac:dyDescent="0.2">
      <c r="A81" s="72"/>
      <c r="B81" s="72"/>
      <c r="C81" s="73"/>
      <c r="D81" s="74"/>
      <c r="E81" s="72"/>
      <c r="F81" s="63"/>
      <c r="G81" s="72"/>
      <c r="H81" s="75"/>
      <c r="I81" s="72"/>
      <c r="J81" s="76"/>
      <c r="K81" s="90"/>
      <c r="L81" s="91"/>
      <c r="M81" s="74"/>
      <c r="N81" s="91"/>
      <c r="O81" s="92"/>
      <c r="P81" s="102" t="str">
        <f>IF(ISBLANK($M81),"",VLOOKUP($R81,Tarife!$A$2:$R$599,13,FALSE))</f>
        <v/>
      </c>
      <c r="R81" s="59" t="str">
        <f>Zusammenzug!$C$25&amp;"-"&amp;Zusammenzug!$A$7&amp;"-"&amp;M81</f>
        <v>2026-Selbständig erwerbende Hebammen-</v>
      </c>
    </row>
    <row r="82" spans="1:18" x14ac:dyDescent="0.2">
      <c r="A82" s="72"/>
      <c r="B82" s="72"/>
      <c r="C82" s="73"/>
      <c r="D82" s="74"/>
      <c r="E82" s="72"/>
      <c r="F82" s="63"/>
      <c r="G82" s="72"/>
      <c r="H82" s="75"/>
      <c r="I82" s="72"/>
      <c r="J82" s="76"/>
      <c r="K82" s="90"/>
      <c r="L82" s="91"/>
      <c r="M82" s="74"/>
      <c r="N82" s="91"/>
      <c r="O82" s="92"/>
      <c r="P82" s="102" t="str">
        <f>IF(ISBLANK($M82),"",VLOOKUP($R82,Tarife!$A$2:$R$599,13,FALSE))</f>
        <v/>
      </c>
      <c r="R82" s="59" t="str">
        <f>Zusammenzug!$C$25&amp;"-"&amp;Zusammenzug!$A$7&amp;"-"&amp;M82</f>
        <v>2026-Selbständig erwerbende Hebammen-</v>
      </c>
    </row>
    <row r="83" spans="1:18" x14ac:dyDescent="0.2">
      <c r="A83" s="72"/>
      <c r="B83" s="72"/>
      <c r="C83" s="73"/>
      <c r="D83" s="74"/>
      <c r="E83" s="72"/>
      <c r="F83" s="63"/>
      <c r="G83" s="72"/>
      <c r="H83" s="75"/>
      <c r="I83" s="72"/>
      <c r="J83" s="76"/>
      <c r="K83" s="90"/>
      <c r="L83" s="91"/>
      <c r="M83" s="74"/>
      <c r="N83" s="91"/>
      <c r="O83" s="92"/>
      <c r="P83" s="102" t="str">
        <f>IF(ISBLANK($M83),"",VLOOKUP($R83,Tarife!$A$2:$R$599,13,FALSE))</f>
        <v/>
      </c>
      <c r="R83" s="59" t="str">
        <f>Zusammenzug!$C$25&amp;"-"&amp;Zusammenzug!$A$7&amp;"-"&amp;M83</f>
        <v>2026-Selbständig erwerbende Hebammen-</v>
      </c>
    </row>
    <row r="84" spans="1:18" x14ac:dyDescent="0.2">
      <c r="A84" s="72"/>
      <c r="B84" s="72"/>
      <c r="C84" s="73"/>
      <c r="D84" s="74"/>
      <c r="E84" s="72"/>
      <c r="F84" s="63"/>
      <c r="G84" s="72"/>
      <c r="H84" s="75"/>
      <c r="I84" s="72"/>
      <c r="J84" s="76"/>
      <c r="K84" s="90"/>
      <c r="L84" s="91"/>
      <c r="M84" s="74"/>
      <c r="N84" s="91"/>
      <c r="O84" s="92"/>
      <c r="P84" s="102" t="str">
        <f>IF(ISBLANK($M84),"",VLOOKUP($R84,Tarife!$A$2:$R$599,13,FALSE))</f>
        <v/>
      </c>
      <c r="R84" s="59" t="str">
        <f>Zusammenzug!$C$25&amp;"-"&amp;Zusammenzug!$A$7&amp;"-"&amp;M84</f>
        <v>2026-Selbständig erwerbende Hebammen-</v>
      </c>
    </row>
    <row r="85" spans="1:18" x14ac:dyDescent="0.2">
      <c r="A85" s="72"/>
      <c r="B85" s="72"/>
      <c r="C85" s="73"/>
      <c r="D85" s="74"/>
      <c r="E85" s="72"/>
      <c r="F85" s="63"/>
      <c r="G85" s="72"/>
      <c r="H85" s="75"/>
      <c r="I85" s="72"/>
      <c r="J85" s="76"/>
      <c r="K85" s="90"/>
      <c r="L85" s="91"/>
      <c r="M85" s="74"/>
      <c r="N85" s="91"/>
      <c r="O85" s="92"/>
      <c r="P85" s="102" t="str">
        <f>IF(ISBLANK($M85),"",VLOOKUP($R85,Tarife!$A$2:$R$599,13,FALSE))</f>
        <v/>
      </c>
      <c r="R85" s="59" t="str">
        <f>Zusammenzug!$C$25&amp;"-"&amp;Zusammenzug!$A$7&amp;"-"&amp;M85</f>
        <v>2026-Selbständig erwerbende Hebammen-</v>
      </c>
    </row>
    <row r="86" spans="1:18" x14ac:dyDescent="0.2">
      <c r="A86" s="72"/>
      <c r="B86" s="72"/>
      <c r="C86" s="73"/>
      <c r="D86" s="74"/>
      <c r="E86" s="72"/>
      <c r="F86" s="63"/>
      <c r="G86" s="72"/>
      <c r="H86" s="75"/>
      <c r="I86" s="72"/>
      <c r="J86" s="76"/>
      <c r="K86" s="90"/>
      <c r="L86" s="91"/>
      <c r="M86" s="74"/>
      <c r="N86" s="91"/>
      <c r="O86" s="92"/>
      <c r="P86" s="102" t="str">
        <f>IF(ISBLANK($M86),"",VLOOKUP($R86,Tarife!$A$2:$R$599,13,FALSE))</f>
        <v/>
      </c>
      <c r="R86" s="59" t="str">
        <f>Zusammenzug!$C$25&amp;"-"&amp;Zusammenzug!$A$7&amp;"-"&amp;M86</f>
        <v>2026-Selbständig erwerbende Hebammen-</v>
      </c>
    </row>
    <row r="87" spans="1:18" x14ac:dyDescent="0.2">
      <c r="A87" s="72"/>
      <c r="B87" s="72"/>
      <c r="C87" s="73"/>
      <c r="D87" s="74"/>
      <c r="E87" s="72"/>
      <c r="F87" s="63"/>
      <c r="G87" s="72"/>
      <c r="H87" s="75"/>
      <c r="I87" s="72"/>
      <c r="J87" s="76"/>
      <c r="K87" s="90"/>
      <c r="L87" s="91"/>
      <c r="M87" s="74"/>
      <c r="N87" s="91"/>
      <c r="O87" s="92"/>
      <c r="P87" s="102" t="str">
        <f>IF(ISBLANK($M87),"",VLOOKUP($R87,Tarife!$A$2:$R$599,13,FALSE))</f>
        <v/>
      </c>
      <c r="R87" s="59" t="str">
        <f>Zusammenzug!$C$25&amp;"-"&amp;Zusammenzug!$A$7&amp;"-"&amp;M87</f>
        <v>2026-Selbständig erwerbende Hebammen-</v>
      </c>
    </row>
    <row r="88" spans="1:18" x14ac:dyDescent="0.2">
      <c r="A88" s="72"/>
      <c r="B88" s="72"/>
      <c r="C88" s="73"/>
      <c r="D88" s="74"/>
      <c r="E88" s="72"/>
      <c r="F88" s="63"/>
      <c r="G88" s="72"/>
      <c r="H88" s="75"/>
      <c r="I88" s="72"/>
      <c r="J88" s="76"/>
      <c r="K88" s="90"/>
      <c r="L88" s="91"/>
      <c r="M88" s="74"/>
      <c r="N88" s="91"/>
      <c r="O88" s="92"/>
      <c r="P88" s="102" t="str">
        <f>IF(ISBLANK($M88),"",VLOOKUP($R88,Tarife!$A$2:$R$599,13,FALSE))</f>
        <v/>
      </c>
      <c r="R88" s="59" t="str">
        <f>Zusammenzug!$C$25&amp;"-"&amp;Zusammenzug!$A$7&amp;"-"&amp;M88</f>
        <v>2026-Selbständig erwerbende Hebammen-</v>
      </c>
    </row>
    <row r="89" spans="1:18" x14ac:dyDescent="0.2">
      <c r="A89" s="72"/>
      <c r="B89" s="72"/>
      <c r="C89" s="73"/>
      <c r="D89" s="74"/>
      <c r="E89" s="72"/>
      <c r="F89" s="63"/>
      <c r="G89" s="72"/>
      <c r="H89" s="75"/>
      <c r="I89" s="72"/>
      <c r="J89" s="76"/>
      <c r="K89" s="90"/>
      <c r="L89" s="91"/>
      <c r="M89" s="74"/>
      <c r="N89" s="91"/>
      <c r="O89" s="92"/>
      <c r="P89" s="102" t="str">
        <f>IF(ISBLANK($M89),"",VLOOKUP($R89,Tarife!$A$2:$R$599,13,FALSE))</f>
        <v/>
      </c>
      <c r="R89" s="59" t="str">
        <f>Zusammenzug!$C$25&amp;"-"&amp;Zusammenzug!$A$7&amp;"-"&amp;M89</f>
        <v>2026-Selbständig erwerbende Hebammen-</v>
      </c>
    </row>
    <row r="90" spans="1:18" x14ac:dyDescent="0.2">
      <c r="A90" s="72"/>
      <c r="B90" s="72"/>
      <c r="C90" s="73"/>
      <c r="D90" s="74"/>
      <c r="E90" s="72"/>
      <c r="F90" s="63"/>
      <c r="G90" s="72"/>
      <c r="H90" s="75"/>
      <c r="I90" s="72"/>
      <c r="J90" s="76"/>
      <c r="K90" s="90"/>
      <c r="L90" s="91"/>
      <c r="M90" s="74"/>
      <c r="N90" s="91"/>
      <c r="O90" s="92"/>
      <c r="P90" s="102" t="str">
        <f>IF(ISBLANK($M90),"",VLOOKUP($R90,Tarife!$A$2:$R$599,13,FALSE))</f>
        <v/>
      </c>
      <c r="R90" s="59" t="str">
        <f>Zusammenzug!$C$25&amp;"-"&amp;Zusammenzug!$A$7&amp;"-"&amp;M90</f>
        <v>2026-Selbständig erwerbende Hebammen-</v>
      </c>
    </row>
    <row r="91" spans="1:18" x14ac:dyDescent="0.2">
      <c r="A91" s="72"/>
      <c r="B91" s="72"/>
      <c r="C91" s="73"/>
      <c r="D91" s="74"/>
      <c r="E91" s="72"/>
      <c r="F91" s="63"/>
      <c r="G91" s="72"/>
      <c r="H91" s="75"/>
      <c r="I91" s="72"/>
      <c r="J91" s="76"/>
      <c r="K91" s="90"/>
      <c r="L91" s="91"/>
      <c r="M91" s="74"/>
      <c r="N91" s="91"/>
      <c r="O91" s="92"/>
      <c r="P91" s="102" t="str">
        <f>IF(ISBLANK($M91),"",VLOOKUP($R91,Tarife!$A$2:$R$599,13,FALSE))</f>
        <v/>
      </c>
      <c r="R91" s="59" t="str">
        <f>Zusammenzug!$C$25&amp;"-"&amp;Zusammenzug!$A$7&amp;"-"&amp;M91</f>
        <v>2026-Selbständig erwerbende Hebammen-</v>
      </c>
    </row>
    <row r="92" spans="1:18" x14ac:dyDescent="0.2">
      <c r="A92" s="72"/>
      <c r="B92" s="72"/>
      <c r="C92" s="73"/>
      <c r="D92" s="74"/>
      <c r="E92" s="72"/>
      <c r="F92" s="63"/>
      <c r="G92" s="72"/>
      <c r="H92" s="75"/>
      <c r="I92" s="72"/>
      <c r="J92" s="76"/>
      <c r="K92" s="90"/>
      <c r="L92" s="91"/>
      <c r="M92" s="74"/>
      <c r="N92" s="91"/>
      <c r="O92" s="92"/>
      <c r="P92" s="102" t="str">
        <f>IF(ISBLANK($M92),"",VLOOKUP($R92,Tarife!$A$2:$R$599,13,FALSE))</f>
        <v/>
      </c>
      <c r="R92" s="59" t="str">
        <f>Zusammenzug!$C$25&amp;"-"&amp;Zusammenzug!$A$7&amp;"-"&amp;M92</f>
        <v>2026-Selbständig erwerbende Hebammen-</v>
      </c>
    </row>
    <row r="93" spans="1:18" x14ac:dyDescent="0.2">
      <c r="A93" s="72"/>
      <c r="B93" s="72"/>
      <c r="C93" s="73"/>
      <c r="D93" s="74"/>
      <c r="E93" s="72"/>
      <c r="F93" s="63"/>
      <c r="G93" s="72"/>
      <c r="H93" s="75"/>
      <c r="I93" s="72"/>
      <c r="J93" s="76"/>
      <c r="K93" s="90"/>
      <c r="L93" s="91"/>
      <c r="M93" s="74"/>
      <c r="N93" s="91"/>
      <c r="O93" s="92"/>
      <c r="P93" s="102" t="str">
        <f>IF(ISBLANK($M93),"",VLOOKUP($R93,Tarife!$A$2:$R$599,13,FALSE))</f>
        <v/>
      </c>
      <c r="R93" s="59" t="str">
        <f>Zusammenzug!$C$25&amp;"-"&amp;Zusammenzug!$A$7&amp;"-"&amp;M93</f>
        <v>2026-Selbständig erwerbende Hebammen-</v>
      </c>
    </row>
    <row r="94" spans="1:18" x14ac:dyDescent="0.2">
      <c r="A94" s="72"/>
      <c r="B94" s="72"/>
      <c r="C94" s="73"/>
      <c r="D94" s="74"/>
      <c r="E94" s="72"/>
      <c r="F94" s="63"/>
      <c r="G94" s="72"/>
      <c r="H94" s="75"/>
      <c r="I94" s="72"/>
      <c r="J94" s="76"/>
      <c r="K94" s="90"/>
      <c r="L94" s="91"/>
      <c r="M94" s="74"/>
      <c r="N94" s="91"/>
      <c r="O94" s="92"/>
      <c r="P94" s="102" t="str">
        <f>IF(ISBLANK($M94),"",VLOOKUP($R94,Tarife!$A$2:$R$599,13,FALSE))</f>
        <v/>
      </c>
      <c r="R94" s="59" t="str">
        <f>Zusammenzug!$C$25&amp;"-"&amp;Zusammenzug!$A$7&amp;"-"&amp;M94</f>
        <v>2026-Selbständig erwerbende Hebammen-</v>
      </c>
    </row>
    <row r="95" spans="1:18" x14ac:dyDescent="0.2">
      <c r="A95" s="72"/>
      <c r="B95" s="72"/>
      <c r="C95" s="73"/>
      <c r="D95" s="74"/>
      <c r="E95" s="72"/>
      <c r="F95" s="63"/>
      <c r="G95" s="72"/>
      <c r="H95" s="75"/>
      <c r="I95" s="72"/>
      <c r="J95" s="76"/>
      <c r="K95" s="90"/>
      <c r="L95" s="91"/>
      <c r="M95" s="74"/>
      <c r="N95" s="91"/>
      <c r="O95" s="92"/>
      <c r="P95" s="102" t="str">
        <f>IF(ISBLANK($M95),"",VLOOKUP($R95,Tarife!$A$2:$R$599,13,FALSE))</f>
        <v/>
      </c>
      <c r="R95" s="59" t="str">
        <f>Zusammenzug!$C$25&amp;"-"&amp;Zusammenzug!$A$7&amp;"-"&amp;M95</f>
        <v>2026-Selbständig erwerbende Hebammen-</v>
      </c>
    </row>
    <row r="96" spans="1:18" x14ac:dyDescent="0.2">
      <c r="A96" s="72"/>
      <c r="B96" s="72"/>
      <c r="C96" s="73"/>
      <c r="D96" s="74"/>
      <c r="E96" s="72"/>
      <c r="F96" s="63"/>
      <c r="G96" s="72"/>
      <c r="H96" s="75"/>
      <c r="I96" s="72"/>
      <c r="J96" s="76"/>
      <c r="K96" s="90"/>
      <c r="L96" s="91"/>
      <c r="M96" s="74"/>
      <c r="N96" s="91"/>
      <c r="O96" s="92"/>
      <c r="P96" s="102" t="str">
        <f>IF(ISBLANK($M96),"",VLOOKUP($R96,Tarife!$A$2:$R$599,13,FALSE))</f>
        <v/>
      </c>
      <c r="R96" s="59" t="str">
        <f>Zusammenzug!$C$25&amp;"-"&amp;Zusammenzug!$A$7&amp;"-"&amp;M96</f>
        <v>2026-Selbständig erwerbende Hebammen-</v>
      </c>
    </row>
    <row r="97" spans="1:18" x14ac:dyDescent="0.2">
      <c r="A97" s="72"/>
      <c r="B97" s="72"/>
      <c r="C97" s="73"/>
      <c r="D97" s="74"/>
      <c r="E97" s="72"/>
      <c r="F97" s="63"/>
      <c r="G97" s="72"/>
      <c r="H97" s="75"/>
      <c r="I97" s="72"/>
      <c r="J97" s="76"/>
      <c r="K97" s="90"/>
      <c r="L97" s="91"/>
      <c r="M97" s="74"/>
      <c r="N97" s="91"/>
      <c r="O97" s="92"/>
      <c r="P97" s="102" t="str">
        <f>IF(ISBLANK($M97),"",VLOOKUP($R97,Tarife!$A$2:$R$599,13,FALSE))</f>
        <v/>
      </c>
      <c r="R97" s="59" t="str">
        <f>Zusammenzug!$C$25&amp;"-"&amp;Zusammenzug!$A$7&amp;"-"&amp;M97</f>
        <v>2026-Selbständig erwerbende Hebammen-</v>
      </c>
    </row>
    <row r="98" spans="1:18" x14ac:dyDescent="0.2">
      <c r="A98" s="72"/>
      <c r="B98" s="72"/>
      <c r="C98" s="73"/>
      <c r="D98" s="74"/>
      <c r="E98" s="72"/>
      <c r="F98" s="63"/>
      <c r="G98" s="72"/>
      <c r="H98" s="75"/>
      <c r="I98" s="72"/>
      <c r="J98" s="76"/>
      <c r="K98" s="90"/>
      <c r="L98" s="91"/>
      <c r="M98" s="74"/>
      <c r="N98" s="91"/>
      <c r="O98" s="92"/>
      <c r="P98" s="102" t="str">
        <f>IF(ISBLANK($M98),"",VLOOKUP($R98,Tarife!$A$2:$R$599,13,FALSE))</f>
        <v/>
      </c>
      <c r="R98" s="59" t="str">
        <f>Zusammenzug!$C$25&amp;"-"&amp;Zusammenzug!$A$7&amp;"-"&amp;M98</f>
        <v>2026-Selbständig erwerbende Hebammen-</v>
      </c>
    </row>
    <row r="99" spans="1:18" x14ac:dyDescent="0.2">
      <c r="A99" s="72"/>
      <c r="B99" s="72"/>
      <c r="C99" s="73"/>
      <c r="D99" s="74"/>
      <c r="E99" s="72"/>
      <c r="F99" s="63"/>
      <c r="G99" s="72"/>
      <c r="H99" s="75"/>
      <c r="I99" s="72"/>
      <c r="J99" s="76"/>
      <c r="K99" s="90"/>
      <c r="L99" s="91"/>
      <c r="M99" s="74"/>
      <c r="N99" s="91"/>
      <c r="O99" s="92"/>
      <c r="P99" s="102" t="str">
        <f>IF(ISBLANK($M99),"",VLOOKUP($R99,Tarife!$A$2:$R$599,13,FALSE))</f>
        <v/>
      </c>
      <c r="R99" s="59" t="str">
        <f>Zusammenzug!$C$25&amp;"-"&amp;Zusammenzug!$A$7&amp;"-"&amp;M99</f>
        <v>2026-Selbständig erwerbende Hebammen-</v>
      </c>
    </row>
    <row r="100" spans="1:18" x14ac:dyDescent="0.2">
      <c r="A100" s="72"/>
      <c r="B100" s="72"/>
      <c r="C100" s="73"/>
      <c r="D100" s="74"/>
      <c r="E100" s="72"/>
      <c r="F100" s="63"/>
      <c r="G100" s="72"/>
      <c r="H100" s="75"/>
      <c r="I100" s="72"/>
      <c r="J100" s="76"/>
      <c r="K100" s="90"/>
      <c r="L100" s="91"/>
      <c r="M100" s="74"/>
      <c r="N100" s="91"/>
      <c r="O100" s="92"/>
      <c r="P100" s="102" t="str">
        <f>IF(ISBLANK($M100),"",VLOOKUP($R100,Tarife!$A$2:$R$599,13,FALSE))</f>
        <v/>
      </c>
      <c r="R100" s="59" t="str">
        <f>Zusammenzug!$C$25&amp;"-"&amp;Zusammenzug!$A$7&amp;"-"&amp;M100</f>
        <v>2026-Selbständig erwerbende Hebammen-</v>
      </c>
    </row>
    <row r="101" spans="1:18" x14ac:dyDescent="0.2">
      <c r="A101" s="72"/>
      <c r="B101" s="72"/>
      <c r="C101" s="73"/>
      <c r="D101" s="74"/>
      <c r="E101" s="72"/>
      <c r="F101" s="63"/>
      <c r="G101" s="72"/>
      <c r="H101" s="75"/>
      <c r="I101" s="72"/>
      <c r="J101" s="76"/>
      <c r="K101" s="90"/>
      <c r="L101" s="91"/>
      <c r="M101" s="74"/>
      <c r="N101" s="91"/>
      <c r="O101" s="92"/>
      <c r="P101" s="102" t="str">
        <f>IF(ISBLANK($M101),"",VLOOKUP($R101,Tarife!$A$2:$R$599,13,FALSE))</f>
        <v/>
      </c>
      <c r="R101" s="59" t="str">
        <f>Zusammenzug!$C$25&amp;"-"&amp;Zusammenzug!$A$7&amp;"-"&amp;M101</f>
        <v>2026-Selbständig erwerbende Hebammen-</v>
      </c>
    </row>
    <row r="102" spans="1:18" x14ac:dyDescent="0.2">
      <c r="A102" s="72"/>
      <c r="B102" s="72"/>
      <c r="C102" s="73"/>
      <c r="D102" s="74"/>
      <c r="E102" s="72"/>
      <c r="F102" s="63"/>
      <c r="G102" s="72"/>
      <c r="H102" s="75"/>
      <c r="I102" s="72"/>
      <c r="J102" s="76"/>
      <c r="K102" s="90"/>
      <c r="L102" s="91"/>
      <c r="M102" s="74"/>
      <c r="N102" s="91"/>
      <c r="O102" s="92"/>
      <c r="P102" s="102" t="str">
        <f>IF(ISBLANK($M102),"",VLOOKUP($R102,Tarife!$A$2:$R$599,13,FALSE))</f>
        <v/>
      </c>
      <c r="R102" s="59" t="str">
        <f>Zusammenzug!$C$25&amp;"-"&amp;Zusammenzug!$A$7&amp;"-"&amp;M102</f>
        <v>2026-Selbständig erwerbende Hebammen-</v>
      </c>
    </row>
    <row r="103" spans="1:18" x14ac:dyDescent="0.2">
      <c r="A103" s="72"/>
      <c r="B103" s="72"/>
      <c r="C103" s="73"/>
      <c r="D103" s="74"/>
      <c r="E103" s="72"/>
      <c r="F103" s="63"/>
      <c r="G103" s="72"/>
      <c r="H103" s="75"/>
      <c r="I103" s="72"/>
      <c r="J103" s="76"/>
      <c r="K103" s="90"/>
      <c r="L103" s="91"/>
      <c r="M103" s="74"/>
      <c r="N103" s="91"/>
      <c r="O103" s="92"/>
      <c r="P103" s="102" t="str">
        <f>IF(ISBLANK($M103),"",VLOOKUP($R103,Tarife!$A$2:$R$599,13,FALSE))</f>
        <v/>
      </c>
      <c r="R103" s="59" t="str">
        <f>Zusammenzug!$C$25&amp;"-"&amp;Zusammenzug!$A$7&amp;"-"&amp;M103</f>
        <v>2026-Selbständig erwerbende Hebammen-</v>
      </c>
    </row>
    <row r="104" spans="1:18" x14ac:dyDescent="0.2">
      <c r="A104" s="72"/>
      <c r="B104" s="72"/>
      <c r="C104" s="73"/>
      <c r="D104" s="74"/>
      <c r="E104" s="72"/>
      <c r="F104" s="63"/>
      <c r="G104" s="72"/>
      <c r="H104" s="75"/>
      <c r="I104" s="72"/>
      <c r="J104" s="76"/>
      <c r="K104" s="90"/>
      <c r="L104" s="91"/>
      <c r="M104" s="74"/>
      <c r="N104" s="91"/>
      <c r="O104" s="92"/>
      <c r="P104" s="102" t="str">
        <f>IF(ISBLANK($M104),"",VLOOKUP($R104,Tarife!$A$2:$R$599,13,FALSE))</f>
        <v/>
      </c>
      <c r="R104" s="59" t="str">
        <f>Zusammenzug!$C$25&amp;"-"&amp;Zusammenzug!$A$7&amp;"-"&amp;M104</f>
        <v>2026-Selbständig erwerbende Hebammen-</v>
      </c>
    </row>
    <row r="105" spans="1:18" x14ac:dyDescent="0.2">
      <c r="A105" s="72"/>
      <c r="B105" s="72"/>
      <c r="C105" s="73"/>
      <c r="D105" s="74"/>
      <c r="E105" s="72"/>
      <c r="F105" s="63"/>
      <c r="G105" s="72"/>
      <c r="H105" s="75"/>
      <c r="I105" s="72"/>
      <c r="J105" s="76"/>
      <c r="K105" s="90"/>
      <c r="L105" s="91"/>
      <c r="M105" s="74"/>
      <c r="N105" s="91"/>
      <c r="O105" s="92"/>
      <c r="P105" s="102" t="str">
        <f>IF(ISBLANK($M105),"",VLOOKUP($R105,Tarife!$A$2:$R$599,13,FALSE))</f>
        <v/>
      </c>
      <c r="R105" s="59" t="str">
        <f>Zusammenzug!$C$25&amp;"-"&amp;Zusammenzug!$A$7&amp;"-"&amp;M105</f>
        <v>2026-Selbständig erwerbende Hebammen-</v>
      </c>
    </row>
    <row r="106" spans="1:18" x14ac:dyDescent="0.2">
      <c r="A106" s="72"/>
      <c r="B106" s="72"/>
      <c r="C106" s="73"/>
      <c r="D106" s="74"/>
      <c r="E106" s="72"/>
      <c r="F106" s="63"/>
      <c r="G106" s="72"/>
      <c r="H106" s="75"/>
      <c r="I106" s="72"/>
      <c r="J106" s="76"/>
      <c r="K106" s="90"/>
      <c r="L106" s="91"/>
      <c r="M106" s="74"/>
      <c r="N106" s="91"/>
      <c r="O106" s="92"/>
      <c r="P106" s="102" t="str">
        <f>IF(ISBLANK($M106),"",VLOOKUP($R106,Tarife!$A$2:$R$599,13,FALSE))</f>
        <v/>
      </c>
      <c r="R106" s="59" t="str">
        <f>Zusammenzug!$C$25&amp;"-"&amp;Zusammenzug!$A$7&amp;"-"&amp;M106</f>
        <v>2026-Selbständig erwerbende Hebammen-</v>
      </c>
    </row>
    <row r="107" spans="1:18" x14ac:dyDescent="0.2">
      <c r="A107" s="72"/>
      <c r="B107" s="72"/>
      <c r="C107" s="73"/>
      <c r="D107" s="74"/>
      <c r="E107" s="72"/>
      <c r="F107" s="63"/>
      <c r="G107" s="72"/>
      <c r="H107" s="75"/>
      <c r="I107" s="72"/>
      <c r="J107" s="76"/>
      <c r="K107" s="90"/>
      <c r="L107" s="91"/>
      <c r="M107" s="74"/>
      <c r="N107" s="91"/>
      <c r="O107" s="92"/>
      <c r="P107" s="102" t="str">
        <f>IF(ISBLANK($M107),"",VLOOKUP($R107,Tarife!$A$2:$R$599,13,FALSE))</f>
        <v/>
      </c>
      <c r="R107" s="59" t="str">
        <f>Zusammenzug!$C$25&amp;"-"&amp;Zusammenzug!$A$7&amp;"-"&amp;M107</f>
        <v>2026-Selbständig erwerbende Hebammen-</v>
      </c>
    </row>
    <row r="108" spans="1:18" x14ac:dyDescent="0.2">
      <c r="A108" s="72"/>
      <c r="B108" s="72"/>
      <c r="C108" s="73"/>
      <c r="D108" s="74"/>
      <c r="E108" s="72"/>
      <c r="F108" s="63"/>
      <c r="G108" s="72"/>
      <c r="H108" s="75"/>
      <c r="I108" s="72"/>
      <c r="J108" s="76"/>
      <c r="K108" s="90"/>
      <c r="L108" s="91"/>
      <c r="M108" s="74"/>
      <c r="N108" s="91"/>
      <c r="O108" s="92"/>
      <c r="P108" s="102" t="str">
        <f>IF(ISBLANK($M108),"",VLOOKUP($R108,Tarife!$A$2:$R$599,13,FALSE))</f>
        <v/>
      </c>
      <c r="R108" s="59" t="str">
        <f>Zusammenzug!$C$25&amp;"-"&amp;Zusammenzug!$A$7&amp;"-"&amp;M108</f>
        <v>2026-Selbständig erwerbende Hebammen-</v>
      </c>
    </row>
    <row r="109" spans="1:18" x14ac:dyDescent="0.2">
      <c r="A109" s="72"/>
      <c r="B109" s="72"/>
      <c r="C109" s="73"/>
      <c r="D109" s="74"/>
      <c r="E109" s="72"/>
      <c r="F109" s="63"/>
      <c r="G109" s="72"/>
      <c r="H109" s="75"/>
      <c r="I109" s="72"/>
      <c r="J109" s="76"/>
      <c r="K109" s="90"/>
      <c r="L109" s="91"/>
      <c r="M109" s="74"/>
      <c r="N109" s="91"/>
      <c r="O109" s="92"/>
      <c r="P109" s="102" t="str">
        <f>IF(ISBLANK($M109),"",VLOOKUP($R109,Tarife!$A$2:$R$599,13,FALSE))</f>
        <v/>
      </c>
      <c r="R109" s="59" t="str">
        <f>Zusammenzug!$C$25&amp;"-"&amp;Zusammenzug!$A$7&amp;"-"&amp;M109</f>
        <v>2026-Selbständig erwerbende Hebammen-</v>
      </c>
    </row>
    <row r="110" spans="1:18" x14ac:dyDescent="0.2">
      <c r="A110" s="72"/>
      <c r="B110" s="72"/>
      <c r="C110" s="73"/>
      <c r="D110" s="74"/>
      <c r="E110" s="72"/>
      <c r="F110" s="63"/>
      <c r="G110" s="72"/>
      <c r="H110" s="75"/>
      <c r="I110" s="72"/>
      <c r="J110" s="76"/>
      <c r="K110" s="90"/>
      <c r="L110" s="91"/>
      <c r="M110" s="74"/>
      <c r="N110" s="91"/>
      <c r="O110" s="92"/>
      <c r="P110" s="102" t="str">
        <f>IF(ISBLANK($M110),"",VLOOKUP($R110,Tarife!$A$2:$R$599,13,FALSE))</f>
        <v/>
      </c>
      <c r="R110" s="59" t="str">
        <f>Zusammenzug!$C$25&amp;"-"&amp;Zusammenzug!$A$7&amp;"-"&amp;M110</f>
        <v>2026-Selbständig erwerbende Hebammen-</v>
      </c>
    </row>
    <row r="111" spans="1:18" x14ac:dyDescent="0.2">
      <c r="A111" s="93"/>
      <c r="B111" s="93"/>
      <c r="C111" s="94"/>
      <c r="D111" s="95"/>
      <c r="E111" s="93"/>
      <c r="F111" s="96"/>
      <c r="G111" s="93"/>
      <c r="H111" s="97"/>
      <c r="I111" s="93"/>
      <c r="J111" s="98"/>
      <c r="K111" s="99"/>
      <c r="L111" s="100"/>
      <c r="M111" s="95"/>
      <c r="N111" s="100"/>
      <c r="O111" s="101"/>
      <c r="P111" s="102" t="str">
        <f>IF(ISBLANK($M111),"",VLOOKUP($R111,Tarife!$A$2:$R$599,13,FALSE))</f>
        <v/>
      </c>
      <c r="R111" s="59" t="str">
        <f>Zusammenzug!$C$25&amp;"-"&amp;Zusammenzug!$A$7&amp;"-"&amp;M111</f>
        <v>2026-Selbständig erwerbende Hebammen-</v>
      </c>
    </row>
    <row r="112" spans="1:18" x14ac:dyDescent="0.2">
      <c r="A112" s="72"/>
      <c r="B112" s="72"/>
      <c r="C112" s="73"/>
      <c r="D112" s="74"/>
      <c r="E112" s="72"/>
      <c r="F112" s="63"/>
      <c r="G112" s="72"/>
      <c r="H112" s="75"/>
      <c r="I112" s="72"/>
      <c r="J112" s="76"/>
      <c r="K112" s="77"/>
      <c r="L112" s="77"/>
      <c r="M112" s="72"/>
      <c r="N112" s="72"/>
      <c r="O112" s="72"/>
      <c r="P112" s="34"/>
    </row>
    <row r="113" spans="1:16" x14ac:dyDescent="0.2">
      <c r="A113" s="72"/>
      <c r="B113" s="72"/>
      <c r="C113" s="73"/>
      <c r="D113" s="74"/>
      <c r="E113" s="72"/>
      <c r="F113" s="63"/>
      <c r="G113" s="72"/>
      <c r="H113" s="75"/>
      <c r="I113" s="72"/>
      <c r="J113" s="76"/>
      <c r="K113" s="77"/>
      <c r="L113" s="77"/>
      <c r="M113" s="72"/>
      <c r="N113" s="72"/>
      <c r="O113" s="72"/>
      <c r="P113" s="34"/>
    </row>
    <row r="114" spans="1:16" x14ac:dyDescent="0.2">
      <c r="A114" s="72"/>
      <c r="B114" s="72"/>
      <c r="C114" s="73"/>
      <c r="D114" s="74"/>
      <c r="E114" s="72"/>
      <c r="F114" s="63"/>
      <c r="G114" s="72"/>
      <c r="H114" s="75"/>
      <c r="I114" s="72"/>
      <c r="J114" s="76"/>
      <c r="K114" s="77"/>
      <c r="L114" s="77"/>
      <c r="M114" s="72"/>
      <c r="N114" s="72"/>
      <c r="O114" s="72"/>
      <c r="P114" s="34"/>
    </row>
    <row r="115" spans="1:16" x14ac:dyDescent="0.2">
      <c r="A115" s="72"/>
      <c r="B115" s="72"/>
      <c r="C115" s="73"/>
      <c r="D115" s="74"/>
      <c r="E115" s="72"/>
      <c r="F115" s="63"/>
      <c r="G115" s="72"/>
      <c r="H115" s="75"/>
      <c r="I115" s="72"/>
      <c r="J115" s="76"/>
      <c r="K115" s="77"/>
      <c r="L115" s="77"/>
      <c r="M115" s="72"/>
      <c r="N115" s="72"/>
      <c r="O115" s="72"/>
      <c r="P115" s="34"/>
    </row>
    <row r="116" spans="1:16" x14ac:dyDescent="0.2">
      <c r="A116" s="72"/>
      <c r="B116" s="72"/>
      <c r="C116" s="73"/>
      <c r="D116" s="74"/>
      <c r="E116" s="72"/>
      <c r="F116" s="63"/>
      <c r="G116" s="72"/>
      <c r="H116" s="75"/>
      <c r="I116" s="72"/>
      <c r="J116" s="76"/>
      <c r="K116" s="77"/>
      <c r="L116" s="77"/>
      <c r="M116" s="72"/>
      <c r="N116" s="72"/>
      <c r="O116" s="72"/>
      <c r="P116" s="34"/>
    </row>
    <row r="117" spans="1:16" x14ac:dyDescent="0.2">
      <c r="A117" s="72"/>
      <c r="B117" s="72"/>
      <c r="C117" s="73"/>
      <c r="D117" s="74"/>
      <c r="E117" s="72"/>
      <c r="F117" s="63"/>
      <c r="G117" s="72"/>
      <c r="H117" s="75"/>
      <c r="I117" s="72"/>
      <c r="J117" s="76"/>
      <c r="K117" s="77"/>
      <c r="L117" s="77"/>
      <c r="M117" s="72"/>
      <c r="N117" s="72"/>
      <c r="O117" s="72"/>
      <c r="P117" s="34"/>
    </row>
    <row r="118" spans="1:16" x14ac:dyDescent="0.2">
      <c r="A118" s="72"/>
      <c r="B118" s="72"/>
      <c r="C118" s="73"/>
      <c r="D118" s="74"/>
      <c r="E118" s="72"/>
      <c r="F118" s="63"/>
      <c r="G118" s="72"/>
      <c r="H118" s="75"/>
      <c r="I118" s="72"/>
      <c r="J118" s="76"/>
      <c r="K118" s="77"/>
      <c r="L118" s="77"/>
      <c r="M118" s="72"/>
      <c r="N118" s="72"/>
      <c r="O118" s="72"/>
      <c r="P118" s="34"/>
    </row>
    <row r="119" spans="1:16" x14ac:dyDescent="0.2">
      <c r="A119" s="72"/>
      <c r="B119" s="72"/>
      <c r="C119" s="73"/>
      <c r="D119" s="74"/>
      <c r="E119" s="72"/>
      <c r="F119" s="63"/>
      <c r="G119" s="72"/>
      <c r="H119" s="75"/>
      <c r="I119" s="72"/>
      <c r="J119" s="76"/>
      <c r="K119" s="77"/>
      <c r="L119" s="77"/>
      <c r="M119" s="72"/>
      <c r="N119" s="72"/>
      <c r="O119" s="72"/>
      <c r="P119" s="34"/>
    </row>
    <row r="120" spans="1:16" x14ac:dyDescent="0.2">
      <c r="A120" s="72"/>
      <c r="B120" s="72"/>
      <c r="C120" s="73"/>
      <c r="D120" s="74"/>
      <c r="E120" s="72"/>
      <c r="F120" s="63"/>
      <c r="G120" s="72"/>
      <c r="H120" s="75"/>
      <c r="I120" s="72"/>
      <c r="J120" s="76"/>
      <c r="K120" s="77"/>
      <c r="L120" s="77"/>
      <c r="M120" s="72"/>
      <c r="N120" s="72"/>
      <c r="O120" s="72"/>
      <c r="P120" s="34"/>
    </row>
    <row r="121" spans="1:16" x14ac:dyDescent="0.2">
      <c r="A121" s="72"/>
      <c r="B121" s="72"/>
      <c r="C121" s="73"/>
      <c r="D121" s="74"/>
      <c r="E121" s="72"/>
      <c r="F121" s="63"/>
      <c r="G121" s="72"/>
      <c r="H121" s="75"/>
      <c r="I121" s="72"/>
      <c r="J121" s="76"/>
      <c r="K121" s="77"/>
      <c r="L121" s="77"/>
      <c r="M121" s="72"/>
      <c r="N121" s="72"/>
      <c r="O121" s="72"/>
      <c r="P121" s="34"/>
    </row>
    <row r="122" spans="1:16" x14ac:dyDescent="0.2">
      <c r="A122" s="72"/>
      <c r="B122" s="34"/>
      <c r="C122" s="78"/>
      <c r="D122" s="79"/>
      <c r="E122" s="34"/>
      <c r="F122" s="63"/>
      <c r="G122" s="34"/>
      <c r="H122" s="80"/>
      <c r="I122" s="34"/>
      <c r="J122" s="32"/>
      <c r="K122" s="81"/>
      <c r="L122" s="81"/>
      <c r="M122" s="34"/>
      <c r="N122" s="34"/>
      <c r="O122" s="34"/>
      <c r="P122" s="34"/>
    </row>
    <row r="123" spans="1:16" x14ac:dyDescent="0.2">
      <c r="A123" s="72"/>
      <c r="B123" s="34"/>
      <c r="C123" s="78"/>
      <c r="D123" s="79"/>
      <c r="E123" s="34"/>
      <c r="F123" s="63"/>
      <c r="G123" s="34"/>
      <c r="H123" s="80"/>
      <c r="I123" s="34"/>
      <c r="J123" s="32"/>
      <c r="K123" s="81"/>
      <c r="L123" s="81"/>
      <c r="M123" s="34"/>
      <c r="N123" s="34"/>
      <c r="O123" s="34"/>
      <c r="P123" s="34"/>
    </row>
    <row r="124" spans="1:16" x14ac:dyDescent="0.2">
      <c r="A124" s="72"/>
      <c r="B124" s="34"/>
      <c r="C124" s="78"/>
      <c r="D124" s="79"/>
      <c r="E124" s="34"/>
      <c r="F124" s="63"/>
      <c r="G124" s="34"/>
      <c r="H124" s="80"/>
      <c r="I124" s="34"/>
      <c r="J124" s="32"/>
      <c r="K124" s="81"/>
      <c r="L124" s="81"/>
      <c r="M124" s="34"/>
      <c r="N124" s="34"/>
      <c r="O124" s="34"/>
      <c r="P124" s="34"/>
    </row>
    <row r="125" spans="1:16" x14ac:dyDescent="0.2">
      <c r="A125" s="72"/>
      <c r="B125" s="34"/>
      <c r="C125" s="78"/>
      <c r="D125" s="79"/>
      <c r="E125" s="34"/>
      <c r="F125" s="63"/>
      <c r="G125" s="34"/>
      <c r="H125" s="80"/>
      <c r="I125" s="34"/>
      <c r="J125" s="32"/>
      <c r="K125" s="81"/>
      <c r="L125" s="81"/>
      <c r="M125" s="34"/>
      <c r="N125" s="34"/>
      <c r="O125" s="34"/>
      <c r="P125" s="34"/>
    </row>
    <row r="126" spans="1:16" x14ac:dyDescent="0.2">
      <c r="A126" s="72"/>
      <c r="B126" s="34"/>
      <c r="C126" s="78"/>
      <c r="D126" s="79"/>
      <c r="E126" s="34"/>
      <c r="F126" s="63"/>
      <c r="G126" s="34"/>
      <c r="H126" s="80"/>
      <c r="I126" s="34"/>
      <c r="J126" s="32"/>
      <c r="K126" s="81"/>
      <c r="L126" s="81"/>
      <c r="M126" s="34"/>
      <c r="N126" s="34"/>
      <c r="O126" s="34"/>
      <c r="P126" s="34"/>
    </row>
    <row r="127" spans="1:16" x14ac:dyDescent="0.2">
      <c r="A127" s="72"/>
      <c r="B127" s="34"/>
      <c r="C127" s="78"/>
      <c r="D127" s="79"/>
      <c r="E127" s="34"/>
      <c r="F127" s="63"/>
      <c r="G127" s="34"/>
      <c r="H127" s="80"/>
      <c r="I127" s="34"/>
      <c r="J127" s="32"/>
      <c r="K127" s="81"/>
      <c r="L127" s="81"/>
      <c r="M127" s="34"/>
      <c r="N127" s="34"/>
      <c r="O127" s="34"/>
      <c r="P127" s="34"/>
    </row>
    <row r="128" spans="1:16" x14ac:dyDescent="0.2">
      <c r="A128" s="72"/>
      <c r="B128" s="34"/>
      <c r="C128" s="78"/>
      <c r="D128" s="79"/>
      <c r="E128" s="34"/>
      <c r="F128" s="63"/>
      <c r="G128" s="34"/>
      <c r="H128" s="80"/>
      <c r="I128" s="34"/>
      <c r="J128" s="32"/>
      <c r="K128" s="81"/>
      <c r="L128" s="81"/>
      <c r="M128" s="34"/>
      <c r="N128" s="34"/>
      <c r="O128" s="34"/>
      <c r="P128" s="34"/>
    </row>
    <row r="129" spans="1:16" x14ac:dyDescent="0.2">
      <c r="A129" s="72"/>
      <c r="B129" s="34"/>
      <c r="C129" s="78"/>
      <c r="D129" s="79"/>
      <c r="E129" s="34"/>
      <c r="F129" s="63"/>
      <c r="G129" s="34"/>
      <c r="H129" s="80"/>
      <c r="I129" s="34"/>
      <c r="J129" s="32"/>
      <c r="K129" s="81"/>
      <c r="L129" s="81"/>
      <c r="M129" s="34"/>
      <c r="N129" s="34"/>
      <c r="O129" s="34"/>
      <c r="P129" s="34"/>
    </row>
    <row r="130" spans="1:16" x14ac:dyDescent="0.2">
      <c r="A130" s="72"/>
      <c r="B130" s="34"/>
      <c r="C130" s="78"/>
      <c r="D130" s="79"/>
      <c r="E130" s="34"/>
      <c r="F130" s="63"/>
      <c r="G130" s="34"/>
      <c r="H130" s="80"/>
      <c r="I130" s="34"/>
      <c r="J130" s="32"/>
      <c r="K130" s="81"/>
      <c r="L130" s="81"/>
      <c r="M130" s="34"/>
      <c r="N130" s="34"/>
      <c r="O130" s="34"/>
      <c r="P130" s="34"/>
    </row>
    <row r="131" spans="1:16" x14ac:dyDescent="0.2">
      <c r="A131" s="72"/>
      <c r="B131" s="34"/>
      <c r="C131" s="78"/>
      <c r="D131" s="79"/>
      <c r="E131" s="34"/>
      <c r="F131" s="63"/>
      <c r="G131" s="34"/>
      <c r="H131" s="80"/>
      <c r="I131" s="34"/>
      <c r="J131" s="32"/>
      <c r="K131" s="81"/>
      <c r="L131" s="81"/>
      <c r="M131" s="34"/>
      <c r="N131" s="34"/>
      <c r="O131" s="34"/>
      <c r="P131" s="34"/>
    </row>
    <row r="132" spans="1:16" x14ac:dyDescent="0.2">
      <c r="A132" s="72"/>
      <c r="B132" s="34"/>
      <c r="C132" s="78"/>
      <c r="D132" s="79"/>
      <c r="E132" s="34"/>
      <c r="F132" s="63"/>
      <c r="G132" s="34"/>
      <c r="H132" s="80"/>
      <c r="I132" s="34"/>
      <c r="J132" s="32"/>
      <c r="K132" s="81"/>
      <c r="L132" s="81"/>
      <c r="M132" s="34"/>
      <c r="N132" s="34"/>
      <c r="O132" s="34"/>
      <c r="P132" s="34"/>
    </row>
    <row r="133" spans="1:16" x14ac:dyDescent="0.2">
      <c r="A133" s="72"/>
      <c r="B133" s="34"/>
      <c r="C133" s="78"/>
      <c r="D133" s="79"/>
      <c r="E133" s="34"/>
      <c r="F133" s="63"/>
      <c r="G133" s="34"/>
      <c r="H133" s="80"/>
      <c r="I133" s="34"/>
      <c r="J133" s="32"/>
      <c r="K133" s="81"/>
      <c r="L133" s="81"/>
      <c r="M133" s="34"/>
      <c r="N133" s="34"/>
      <c r="O133" s="34"/>
      <c r="P133" s="34"/>
    </row>
    <row r="134" spans="1:16" x14ac:dyDescent="0.2">
      <c r="A134" s="72"/>
      <c r="B134" s="34"/>
      <c r="C134" s="78"/>
      <c r="D134" s="79"/>
      <c r="E134" s="34"/>
      <c r="F134" s="63"/>
      <c r="G134" s="34"/>
      <c r="H134" s="80"/>
      <c r="I134" s="34"/>
      <c r="J134" s="32"/>
      <c r="K134" s="81"/>
      <c r="L134" s="81"/>
      <c r="M134" s="34"/>
      <c r="N134" s="34"/>
      <c r="O134" s="34"/>
      <c r="P134" s="34"/>
    </row>
    <row r="135" spans="1:16" x14ac:dyDescent="0.2">
      <c r="A135" s="72"/>
      <c r="B135" s="34"/>
      <c r="C135" s="78"/>
      <c r="D135" s="79"/>
      <c r="E135" s="34"/>
      <c r="F135" s="63"/>
      <c r="G135" s="34"/>
      <c r="H135" s="80"/>
      <c r="I135" s="34"/>
      <c r="J135" s="32"/>
      <c r="K135" s="81"/>
      <c r="L135" s="81"/>
      <c r="M135" s="34"/>
      <c r="N135" s="34"/>
      <c r="O135" s="34"/>
      <c r="P135" s="34"/>
    </row>
    <row r="136" spans="1:16" x14ac:dyDescent="0.2">
      <c r="A136" s="72"/>
      <c r="B136" s="34"/>
      <c r="C136" s="78"/>
      <c r="D136" s="79"/>
      <c r="E136" s="34"/>
      <c r="F136" s="63"/>
      <c r="G136" s="34"/>
      <c r="H136" s="80"/>
      <c r="I136" s="34"/>
      <c r="J136" s="32"/>
      <c r="K136" s="81"/>
      <c r="L136" s="81"/>
      <c r="M136" s="34"/>
      <c r="N136" s="34"/>
      <c r="O136" s="34"/>
      <c r="P136" s="34"/>
    </row>
    <row r="137" spans="1:16" x14ac:dyDescent="0.2">
      <c r="A137" s="72"/>
      <c r="B137" s="34"/>
      <c r="C137" s="78"/>
      <c r="D137" s="79"/>
      <c r="E137" s="34"/>
      <c r="F137" s="63"/>
      <c r="G137" s="34"/>
      <c r="H137" s="80"/>
      <c r="I137" s="34"/>
      <c r="J137" s="32"/>
      <c r="K137" s="81"/>
      <c r="L137" s="81"/>
      <c r="M137" s="34"/>
      <c r="N137" s="34"/>
      <c r="O137" s="34"/>
      <c r="P137" s="34"/>
    </row>
    <row r="138" spans="1:16" x14ac:dyDescent="0.2">
      <c r="A138" s="72"/>
      <c r="B138" s="34"/>
      <c r="C138" s="78"/>
      <c r="D138" s="79"/>
      <c r="E138" s="34"/>
      <c r="F138" s="63"/>
      <c r="G138" s="34"/>
      <c r="H138" s="80"/>
      <c r="I138" s="34"/>
      <c r="J138" s="32"/>
      <c r="K138" s="81"/>
      <c r="L138" s="81"/>
      <c r="M138" s="34"/>
      <c r="N138" s="34"/>
      <c r="O138" s="34"/>
      <c r="P138" s="34"/>
    </row>
    <row r="139" spans="1:16" x14ac:dyDescent="0.2">
      <c r="A139" s="72"/>
      <c r="B139" s="34"/>
      <c r="C139" s="78"/>
      <c r="D139" s="79"/>
      <c r="E139" s="34"/>
      <c r="F139" s="63"/>
      <c r="G139" s="34"/>
      <c r="H139" s="80"/>
      <c r="I139" s="34"/>
      <c r="J139" s="32"/>
      <c r="K139" s="81"/>
      <c r="L139" s="81"/>
      <c r="M139" s="34"/>
      <c r="N139" s="34"/>
      <c r="O139" s="34"/>
      <c r="P139" s="34"/>
    </row>
    <row r="140" spans="1:16" x14ac:dyDescent="0.2">
      <c r="A140" s="72"/>
      <c r="B140" s="34"/>
      <c r="C140" s="78"/>
      <c r="D140" s="79"/>
      <c r="E140" s="34"/>
      <c r="F140" s="63"/>
      <c r="G140" s="34"/>
      <c r="H140" s="80"/>
      <c r="I140" s="34"/>
      <c r="J140" s="32"/>
      <c r="K140" s="81"/>
      <c r="L140" s="81"/>
      <c r="M140" s="34"/>
      <c r="N140" s="34"/>
      <c r="O140" s="34"/>
      <c r="P140" s="34"/>
    </row>
    <row r="141" spans="1:16" x14ac:dyDescent="0.2">
      <c r="A141" s="72"/>
      <c r="B141" s="34"/>
      <c r="C141" s="78"/>
      <c r="D141" s="79"/>
      <c r="E141" s="34"/>
      <c r="F141" s="63"/>
      <c r="G141" s="34"/>
      <c r="H141" s="80"/>
      <c r="I141" s="34"/>
      <c r="J141" s="32"/>
      <c r="K141" s="81"/>
      <c r="L141" s="81"/>
      <c r="M141" s="34"/>
      <c r="N141" s="34"/>
      <c r="O141" s="34"/>
      <c r="P141" s="34"/>
    </row>
    <row r="142" spans="1:16" x14ac:dyDescent="0.2">
      <c r="A142" s="72"/>
      <c r="B142" s="34"/>
      <c r="C142" s="78"/>
      <c r="D142" s="79"/>
      <c r="E142" s="34"/>
      <c r="F142" s="63"/>
      <c r="G142" s="34"/>
      <c r="H142" s="80"/>
      <c r="I142" s="34"/>
      <c r="J142" s="32"/>
      <c r="K142" s="81"/>
      <c r="L142" s="81"/>
      <c r="M142" s="34"/>
      <c r="N142" s="34"/>
      <c r="O142" s="34"/>
      <c r="P142" s="34"/>
    </row>
    <row r="143" spans="1:16" x14ac:dyDescent="0.2">
      <c r="A143" s="72"/>
      <c r="B143" s="34"/>
      <c r="C143" s="78"/>
      <c r="D143" s="79"/>
      <c r="E143" s="34"/>
      <c r="F143" s="63"/>
      <c r="G143" s="34"/>
      <c r="H143" s="80"/>
      <c r="I143" s="34"/>
      <c r="J143" s="32"/>
      <c r="K143" s="81"/>
      <c r="L143" s="81"/>
      <c r="M143" s="34"/>
      <c r="N143" s="34"/>
      <c r="O143" s="34"/>
      <c r="P143" s="34"/>
    </row>
    <row r="144" spans="1:16" x14ac:dyDescent="0.2">
      <c r="A144" s="72"/>
      <c r="B144" s="34"/>
      <c r="C144" s="78"/>
      <c r="D144" s="79"/>
      <c r="E144" s="34"/>
      <c r="F144" s="63"/>
      <c r="G144" s="34"/>
      <c r="H144" s="80"/>
      <c r="I144" s="34"/>
      <c r="J144" s="32"/>
      <c r="K144" s="81"/>
      <c r="L144" s="81"/>
      <c r="M144" s="34"/>
      <c r="N144" s="34"/>
      <c r="O144" s="34"/>
      <c r="P144" s="34"/>
    </row>
    <row r="145" spans="1:16" x14ac:dyDescent="0.2">
      <c r="A145" s="72"/>
      <c r="B145" s="34"/>
      <c r="C145" s="78"/>
      <c r="D145" s="79"/>
      <c r="E145" s="34"/>
      <c r="F145" s="63"/>
      <c r="G145" s="34"/>
      <c r="H145" s="80"/>
      <c r="I145" s="34"/>
      <c r="J145" s="32"/>
      <c r="K145" s="81"/>
      <c r="L145" s="81"/>
      <c r="M145" s="34"/>
      <c r="N145" s="34"/>
      <c r="O145" s="34"/>
      <c r="P145" s="34"/>
    </row>
    <row r="146" spans="1:16" x14ac:dyDescent="0.2">
      <c r="A146" s="72"/>
      <c r="B146" s="34"/>
      <c r="C146" s="78"/>
      <c r="D146" s="79"/>
      <c r="E146" s="34"/>
      <c r="F146" s="63"/>
      <c r="G146" s="34"/>
      <c r="H146" s="80"/>
      <c r="I146" s="34"/>
      <c r="J146" s="32"/>
      <c r="K146" s="81"/>
      <c r="L146" s="81"/>
      <c r="M146" s="34"/>
      <c r="N146" s="34"/>
      <c r="O146" s="34"/>
      <c r="P146" s="34"/>
    </row>
    <row r="147" spans="1:16" x14ac:dyDescent="0.2">
      <c r="A147" s="72"/>
      <c r="B147" s="34"/>
      <c r="C147" s="78"/>
      <c r="D147" s="79"/>
      <c r="E147" s="34"/>
      <c r="F147" s="63"/>
      <c r="G147" s="34"/>
      <c r="H147" s="80"/>
      <c r="I147" s="34"/>
      <c r="J147" s="32"/>
      <c r="K147" s="81"/>
      <c r="L147" s="81"/>
      <c r="M147" s="34"/>
      <c r="N147" s="34"/>
      <c r="O147" s="34"/>
      <c r="P147" s="34"/>
    </row>
    <row r="148" spans="1:16" x14ac:dyDescent="0.2">
      <c r="A148" s="72"/>
      <c r="B148" s="34"/>
      <c r="C148" s="78"/>
      <c r="D148" s="79"/>
      <c r="E148" s="34"/>
      <c r="F148" s="63"/>
      <c r="G148" s="34"/>
      <c r="H148" s="80"/>
      <c r="I148" s="34"/>
      <c r="J148" s="32"/>
      <c r="K148" s="81"/>
      <c r="L148" s="81"/>
      <c r="M148" s="34"/>
      <c r="N148" s="34"/>
      <c r="O148" s="34"/>
      <c r="P148" s="34"/>
    </row>
    <row r="149" spans="1:16" x14ac:dyDescent="0.2">
      <c r="A149" s="72"/>
      <c r="B149" s="34"/>
      <c r="C149" s="78"/>
      <c r="D149" s="79"/>
      <c r="E149" s="34"/>
      <c r="F149" s="63"/>
      <c r="G149" s="34"/>
      <c r="H149" s="80"/>
      <c r="I149" s="34"/>
      <c r="J149" s="32"/>
      <c r="K149" s="81"/>
      <c r="L149" s="81"/>
      <c r="M149" s="34"/>
      <c r="N149" s="34"/>
      <c r="O149" s="34"/>
      <c r="P149" s="34"/>
    </row>
    <row r="150" spans="1:16" x14ac:dyDescent="0.2">
      <c r="A150" s="72"/>
      <c r="B150" s="34"/>
      <c r="C150" s="78"/>
      <c r="D150" s="79"/>
      <c r="E150" s="34"/>
      <c r="F150" s="63"/>
      <c r="G150" s="34"/>
      <c r="H150" s="80"/>
      <c r="I150" s="34"/>
      <c r="J150" s="32"/>
      <c r="K150" s="81"/>
      <c r="L150" s="81"/>
      <c r="M150" s="34"/>
      <c r="N150" s="34"/>
      <c r="O150" s="34"/>
      <c r="P150" s="34"/>
    </row>
    <row r="151" spans="1:16" x14ac:dyDescent="0.2">
      <c r="A151" s="72"/>
      <c r="B151" s="34"/>
      <c r="C151" s="78"/>
      <c r="D151" s="79"/>
      <c r="E151" s="34"/>
      <c r="F151" s="63"/>
      <c r="G151" s="34"/>
      <c r="H151" s="80"/>
      <c r="I151" s="34"/>
      <c r="J151" s="32"/>
      <c r="K151" s="81"/>
      <c r="L151" s="81"/>
      <c r="M151" s="34"/>
      <c r="N151" s="34"/>
      <c r="O151" s="34"/>
      <c r="P151" s="34"/>
    </row>
    <row r="152" spans="1:16" x14ac:dyDescent="0.2">
      <c r="A152" s="72"/>
      <c r="B152" s="34"/>
      <c r="C152" s="78"/>
      <c r="D152" s="79"/>
      <c r="E152" s="34"/>
      <c r="F152" s="63"/>
      <c r="G152" s="34"/>
      <c r="H152" s="80"/>
      <c r="I152" s="34"/>
      <c r="J152" s="32"/>
      <c r="K152" s="81"/>
      <c r="L152" s="81"/>
      <c r="M152" s="34"/>
      <c r="N152" s="34"/>
      <c r="O152" s="34"/>
      <c r="P152" s="34"/>
    </row>
    <row r="153" spans="1:16" x14ac:dyDescent="0.2">
      <c r="A153" s="72"/>
      <c r="B153" s="34"/>
      <c r="C153" s="78"/>
      <c r="D153" s="79"/>
      <c r="E153" s="34"/>
      <c r="F153" s="63"/>
      <c r="G153" s="34"/>
      <c r="H153" s="80"/>
      <c r="I153" s="34"/>
      <c r="J153" s="32"/>
      <c r="K153" s="81"/>
      <c r="L153" s="81"/>
      <c r="M153" s="34"/>
      <c r="N153" s="34"/>
      <c r="O153" s="34"/>
      <c r="P153" s="34"/>
    </row>
    <row r="154" spans="1:16" x14ac:dyDescent="0.2">
      <c r="A154" s="72"/>
      <c r="B154" s="34"/>
      <c r="C154" s="78"/>
      <c r="D154" s="79"/>
      <c r="E154" s="34"/>
      <c r="F154" s="63"/>
      <c r="G154" s="34"/>
      <c r="H154" s="80"/>
      <c r="I154" s="34"/>
      <c r="J154" s="32"/>
      <c r="K154" s="81"/>
      <c r="L154" s="81"/>
      <c r="M154" s="34"/>
      <c r="N154" s="34"/>
      <c r="O154" s="34"/>
      <c r="P154" s="34"/>
    </row>
    <row r="155" spans="1:16" x14ac:dyDescent="0.2">
      <c r="A155" s="72"/>
      <c r="B155" s="34"/>
      <c r="C155" s="78"/>
      <c r="D155" s="79"/>
      <c r="E155" s="34"/>
      <c r="F155" s="63"/>
      <c r="G155" s="34"/>
      <c r="H155" s="80"/>
      <c r="I155" s="34"/>
      <c r="J155" s="32"/>
      <c r="K155" s="81"/>
      <c r="L155" s="81"/>
      <c r="M155" s="34"/>
      <c r="N155" s="34"/>
      <c r="O155" s="34"/>
      <c r="P155" s="34"/>
    </row>
    <row r="156" spans="1:16" x14ac:dyDescent="0.2">
      <c r="A156" s="72"/>
      <c r="B156" s="34"/>
      <c r="C156" s="78"/>
      <c r="D156" s="79"/>
      <c r="E156" s="34"/>
      <c r="F156" s="63"/>
      <c r="G156" s="34"/>
      <c r="H156" s="80"/>
      <c r="I156" s="34"/>
      <c r="J156" s="32"/>
      <c r="K156" s="81"/>
      <c r="L156" s="81"/>
      <c r="M156" s="34"/>
      <c r="N156" s="34"/>
      <c r="O156" s="34"/>
      <c r="P156" s="34"/>
    </row>
    <row r="157" spans="1:16" x14ac:dyDescent="0.2">
      <c r="A157" s="72"/>
      <c r="B157" s="34"/>
      <c r="C157" s="78"/>
      <c r="D157" s="79"/>
      <c r="E157" s="34"/>
      <c r="F157" s="63"/>
      <c r="G157" s="34"/>
      <c r="H157" s="80"/>
      <c r="I157" s="34"/>
      <c r="J157" s="32"/>
      <c r="K157" s="81"/>
      <c r="L157" s="81"/>
      <c r="M157" s="34"/>
      <c r="N157" s="34"/>
      <c r="O157" s="34"/>
      <c r="P157" s="34"/>
    </row>
    <row r="158" spans="1:16" x14ac:dyDescent="0.2">
      <c r="A158" s="72"/>
      <c r="B158" s="34"/>
      <c r="C158" s="78"/>
      <c r="D158" s="79"/>
      <c r="E158" s="34"/>
      <c r="F158" s="63"/>
      <c r="G158" s="34"/>
      <c r="H158" s="80"/>
      <c r="I158" s="34"/>
      <c r="J158" s="32"/>
      <c r="K158" s="81"/>
      <c r="L158" s="81"/>
      <c r="M158" s="34"/>
      <c r="N158" s="34"/>
      <c r="O158" s="34"/>
      <c r="P158" s="34"/>
    </row>
    <row r="159" spans="1:16" x14ac:dyDescent="0.2">
      <c r="A159" s="72"/>
      <c r="B159" s="34"/>
      <c r="C159" s="78"/>
      <c r="D159" s="79"/>
      <c r="E159" s="34"/>
      <c r="F159" s="63"/>
      <c r="G159" s="34"/>
      <c r="H159" s="80"/>
      <c r="I159" s="34"/>
      <c r="J159" s="32"/>
      <c r="K159" s="81"/>
      <c r="L159" s="81"/>
      <c r="M159" s="34"/>
      <c r="N159" s="34"/>
      <c r="O159" s="34"/>
      <c r="P159" s="34"/>
    </row>
    <row r="160" spans="1:16" x14ac:dyDescent="0.2">
      <c r="A160" s="72"/>
      <c r="B160" s="34"/>
      <c r="C160" s="78"/>
      <c r="D160" s="79"/>
      <c r="E160" s="34"/>
      <c r="F160" s="63"/>
      <c r="G160" s="34"/>
      <c r="H160" s="80"/>
      <c r="I160" s="34"/>
      <c r="J160" s="32"/>
      <c r="K160" s="81"/>
      <c r="L160" s="81"/>
      <c r="M160" s="34"/>
      <c r="N160" s="34"/>
      <c r="O160" s="34"/>
      <c r="P160" s="34"/>
    </row>
    <row r="161" spans="1:16" x14ac:dyDescent="0.2">
      <c r="A161" s="72"/>
      <c r="B161" s="34"/>
      <c r="C161" s="78"/>
      <c r="D161" s="79"/>
      <c r="E161" s="34"/>
      <c r="F161" s="63"/>
      <c r="G161" s="34"/>
      <c r="H161" s="80"/>
      <c r="I161" s="34"/>
      <c r="J161" s="32"/>
      <c r="K161" s="81"/>
      <c r="L161" s="81"/>
      <c r="M161" s="34"/>
      <c r="N161" s="34"/>
      <c r="O161" s="34"/>
      <c r="P161" s="34"/>
    </row>
    <row r="162" spans="1:16" x14ac:dyDescent="0.2">
      <c r="A162" s="72"/>
      <c r="B162" s="34"/>
      <c r="C162" s="78"/>
      <c r="D162" s="79"/>
      <c r="E162" s="34"/>
      <c r="F162" s="63"/>
      <c r="G162" s="34"/>
      <c r="H162" s="80"/>
      <c r="I162" s="34"/>
      <c r="J162" s="32"/>
      <c r="K162" s="81"/>
      <c r="L162" s="81"/>
      <c r="M162" s="34"/>
      <c r="N162" s="34"/>
      <c r="O162" s="34"/>
      <c r="P162" s="34"/>
    </row>
    <row r="163" spans="1:16" x14ac:dyDescent="0.2">
      <c r="A163" s="72"/>
      <c r="B163" s="34"/>
      <c r="C163" s="78"/>
      <c r="D163" s="79"/>
      <c r="E163" s="34"/>
      <c r="F163" s="63"/>
      <c r="G163" s="34"/>
      <c r="H163" s="80"/>
      <c r="I163" s="34"/>
      <c r="J163" s="32"/>
      <c r="K163" s="81"/>
      <c r="L163" s="81"/>
      <c r="M163" s="34"/>
      <c r="N163" s="34"/>
      <c r="O163" s="34"/>
      <c r="P163" s="34"/>
    </row>
    <row r="164" spans="1:16" x14ac:dyDescent="0.2">
      <c r="A164" s="72"/>
      <c r="B164" s="34"/>
      <c r="C164" s="78"/>
      <c r="D164" s="79"/>
      <c r="E164" s="34"/>
      <c r="F164" s="63"/>
      <c r="G164" s="34"/>
      <c r="H164" s="80"/>
      <c r="I164" s="34"/>
      <c r="J164" s="32"/>
      <c r="K164" s="81"/>
      <c r="L164" s="81"/>
      <c r="M164" s="34"/>
      <c r="N164" s="34"/>
      <c r="O164" s="34"/>
      <c r="P164" s="34"/>
    </row>
    <row r="165" spans="1:16" x14ac:dyDescent="0.2">
      <c r="F165" s="63"/>
    </row>
    <row r="166" spans="1:16" x14ac:dyDescent="0.2">
      <c r="F166" s="63"/>
    </row>
    <row r="167" spans="1:16" x14ac:dyDescent="0.2">
      <c r="F167" s="63"/>
    </row>
  </sheetData>
  <sheetProtection algorithmName="SHA-512" hashValue="LRuA9cgY1Z4r4tt4f4wOBIXURAxwCFl728aDotqJ/Zyx6tbjg3GZscXZ3ASb5wgk8aKVSlwC37HdBq8wkNVm7A==" saltValue="8IMNhctQVGLzR9IUQNRCxg==" spinCount="100000" sheet="1" objects="1" scenarios="1"/>
  <mergeCells count="3">
    <mergeCell ref="A3:I3"/>
    <mergeCell ref="M3:N3"/>
    <mergeCell ref="J3:L3"/>
  </mergeCells>
  <conditionalFormatting sqref="O23:O26">
    <cfRule type="expression" dxfId="216" priority="288">
      <formula>"&lt;=$O$8=$L$8+3"</formula>
    </cfRule>
  </conditionalFormatting>
  <conditionalFormatting sqref="O11:O22">
    <cfRule type="expression" dxfId="215" priority="287">
      <formula>"&lt;=$O$8=$L$8+3"</formula>
    </cfRule>
  </conditionalFormatting>
  <conditionalFormatting sqref="O8">
    <cfRule type="expression" dxfId="214" priority="286">
      <formula>"&lt;=$O$8=$L$8+3"</formula>
    </cfRule>
  </conditionalFormatting>
  <conditionalFormatting sqref="N8">
    <cfRule type="cellIs" dxfId="213" priority="245" operator="greaterThan">
      <formula>L8+3</formula>
    </cfRule>
    <cfRule type="cellIs" dxfId="212" priority="289" operator="between">
      <formula>L8-1</formula>
      <formula>$T$2</formula>
    </cfRule>
  </conditionalFormatting>
  <conditionalFormatting sqref="O9">
    <cfRule type="expression" dxfId="211" priority="231">
      <formula>"&lt;=$O$8=$L$8+3"</formula>
    </cfRule>
  </conditionalFormatting>
  <conditionalFormatting sqref="N108">
    <cfRule type="cellIs" dxfId="210" priority="12" operator="greaterThan">
      <formula>L108+3</formula>
    </cfRule>
    <cfRule type="cellIs" dxfId="209" priority="13" operator="between">
      <formula>L108-1</formula>
      <formula>$T$2</formula>
    </cfRule>
  </conditionalFormatting>
  <conditionalFormatting sqref="N7">
    <cfRule type="cellIs" dxfId="208" priority="220" operator="greaterThan">
      <formula>L7+3</formula>
    </cfRule>
    <cfRule type="cellIs" dxfId="207" priority="221" operator="between">
      <formula>L7-1</formula>
      <formula>$T$2</formula>
    </cfRule>
  </conditionalFormatting>
  <conditionalFormatting sqref="N6">
    <cfRule type="cellIs" dxfId="206" priority="218" operator="greaterThan">
      <formula>L6+3</formula>
    </cfRule>
    <cfRule type="cellIs" dxfId="205" priority="219" operator="between">
      <formula>L6-1</formula>
      <formula>$T$2</formula>
    </cfRule>
  </conditionalFormatting>
  <conditionalFormatting sqref="N9">
    <cfRule type="cellIs" dxfId="204" priority="216" operator="greaterThan">
      <formula>L9+3</formula>
    </cfRule>
    <cfRule type="cellIs" dxfId="203" priority="217" operator="between">
      <formula>L9-1</formula>
      <formula>$T$2</formula>
    </cfRule>
  </conditionalFormatting>
  <conditionalFormatting sqref="N10">
    <cfRule type="cellIs" dxfId="202" priority="214" operator="greaterThan">
      <formula>L10+3</formula>
    </cfRule>
    <cfRule type="cellIs" dxfId="201" priority="215" operator="between">
      <formula>L10-1</formula>
      <formula>$T$2</formula>
    </cfRule>
  </conditionalFormatting>
  <conditionalFormatting sqref="N101">
    <cfRule type="cellIs" dxfId="200" priority="26" operator="greaterThan">
      <formula>L101+3</formula>
    </cfRule>
    <cfRule type="cellIs" dxfId="199" priority="27" operator="between">
      <formula>L101-1</formula>
      <formula>$T$2</formula>
    </cfRule>
  </conditionalFormatting>
  <conditionalFormatting sqref="N11">
    <cfRule type="cellIs" dxfId="198" priority="210" operator="greaterThan">
      <formula>L11+3</formula>
    </cfRule>
    <cfRule type="cellIs" dxfId="197" priority="211" operator="between">
      <formula>L11-1</formula>
      <formula>$T$2</formula>
    </cfRule>
  </conditionalFormatting>
  <conditionalFormatting sqref="N12">
    <cfRule type="cellIs" dxfId="196" priority="208" operator="greaterThan">
      <formula>L12+3</formula>
    </cfRule>
    <cfRule type="cellIs" dxfId="195" priority="209" operator="between">
      <formula>L12-1</formula>
      <formula>$T$2</formula>
    </cfRule>
  </conditionalFormatting>
  <conditionalFormatting sqref="N13">
    <cfRule type="cellIs" dxfId="194" priority="206" operator="greaterThan">
      <formula>L13+3</formula>
    </cfRule>
    <cfRule type="cellIs" dxfId="193" priority="207" operator="between">
      <formula>L13-1</formula>
      <formula>$T$2</formula>
    </cfRule>
  </conditionalFormatting>
  <conditionalFormatting sqref="N14">
    <cfRule type="cellIs" dxfId="192" priority="204" operator="greaterThan">
      <formula>L14+3</formula>
    </cfRule>
    <cfRule type="cellIs" dxfId="191" priority="205" operator="between">
      <formula>L14-1</formula>
      <formula>$T$2</formula>
    </cfRule>
  </conditionalFormatting>
  <conditionalFormatting sqref="N15">
    <cfRule type="cellIs" dxfId="190" priority="202" operator="greaterThan">
      <formula>L15+3</formula>
    </cfRule>
    <cfRule type="cellIs" dxfId="189" priority="203" operator="between">
      <formula>L15-1</formula>
      <formula>$T$2</formula>
    </cfRule>
  </conditionalFormatting>
  <conditionalFormatting sqref="N16">
    <cfRule type="cellIs" dxfId="188" priority="200" operator="greaterThan">
      <formula>L16+3</formula>
    </cfRule>
    <cfRule type="cellIs" dxfId="187" priority="201" operator="between">
      <formula>L16-1</formula>
      <formula>$T$2</formula>
    </cfRule>
  </conditionalFormatting>
  <conditionalFormatting sqref="N18">
    <cfRule type="cellIs" dxfId="186" priority="198" operator="greaterThan">
      <formula>L18+3</formula>
    </cfRule>
    <cfRule type="cellIs" dxfId="185" priority="199" operator="between">
      <formula>L18-1</formula>
      <formula>$T$2</formula>
    </cfRule>
  </conditionalFormatting>
  <conditionalFormatting sqref="N17">
    <cfRule type="cellIs" dxfId="184" priority="196" operator="greaterThan">
      <formula>L17+3</formula>
    </cfRule>
    <cfRule type="cellIs" dxfId="183" priority="197" operator="between">
      <formula>L17-1</formula>
      <formula>$T$2</formula>
    </cfRule>
  </conditionalFormatting>
  <conditionalFormatting sqref="N19">
    <cfRule type="cellIs" dxfId="182" priority="194" operator="greaterThan">
      <formula>L19+3</formula>
    </cfRule>
    <cfRule type="cellIs" dxfId="181" priority="195" operator="between">
      <formula>L19-1</formula>
      <formula>$T$2</formula>
    </cfRule>
  </conditionalFormatting>
  <conditionalFormatting sqref="N20">
    <cfRule type="cellIs" dxfId="180" priority="192" operator="greaterThan">
      <formula>L20+3</formula>
    </cfRule>
    <cfRule type="cellIs" dxfId="179" priority="193" operator="between">
      <formula>L20-1</formula>
      <formula>$T$2</formula>
    </cfRule>
  </conditionalFormatting>
  <conditionalFormatting sqref="N21">
    <cfRule type="cellIs" dxfId="178" priority="190" operator="greaterThan">
      <formula>L21+3</formula>
    </cfRule>
    <cfRule type="cellIs" dxfId="177" priority="191" operator="between">
      <formula>L21-1</formula>
      <formula>$T$2</formula>
    </cfRule>
  </conditionalFormatting>
  <conditionalFormatting sqref="N105">
    <cfRule type="cellIs" dxfId="176" priority="18" operator="greaterThan">
      <formula>L105+3</formula>
    </cfRule>
    <cfRule type="cellIs" dxfId="175" priority="19" operator="between">
      <formula>L105-1</formula>
      <formula>$T$2</formula>
    </cfRule>
  </conditionalFormatting>
  <conditionalFormatting sqref="N22">
    <cfRule type="cellIs" dxfId="174" priority="186" operator="greaterThan">
      <formula>L22+3</formula>
    </cfRule>
    <cfRule type="cellIs" dxfId="173" priority="187" operator="between">
      <formula>L22-1</formula>
      <formula>$T$2</formula>
    </cfRule>
  </conditionalFormatting>
  <conditionalFormatting sqref="N23">
    <cfRule type="cellIs" dxfId="172" priority="184" operator="greaterThan">
      <formula>L23+3</formula>
    </cfRule>
    <cfRule type="cellIs" dxfId="171" priority="185" operator="between">
      <formula>L23-1</formula>
      <formula>$T$2</formula>
    </cfRule>
  </conditionalFormatting>
  <conditionalFormatting sqref="N24">
    <cfRule type="cellIs" dxfId="170" priority="182" operator="greaterThan">
      <formula>L24+3</formula>
    </cfRule>
    <cfRule type="cellIs" dxfId="169" priority="183" operator="between">
      <formula>L24-1</formula>
      <formula>$T$2</formula>
    </cfRule>
  </conditionalFormatting>
  <conditionalFormatting sqref="N25">
    <cfRule type="cellIs" dxfId="168" priority="180" operator="greaterThan">
      <formula>L25+3</formula>
    </cfRule>
    <cfRule type="cellIs" dxfId="167" priority="181" operator="between">
      <formula>L25-1</formula>
      <formula>$T$2</formula>
    </cfRule>
  </conditionalFormatting>
  <conditionalFormatting sqref="N26">
    <cfRule type="cellIs" dxfId="166" priority="178" operator="greaterThan">
      <formula>L26+3</formula>
    </cfRule>
    <cfRule type="cellIs" dxfId="165" priority="179" operator="between">
      <formula>L26-1</formula>
      <formula>$T$2</formula>
    </cfRule>
  </conditionalFormatting>
  <conditionalFormatting sqref="N27">
    <cfRule type="cellIs" dxfId="164" priority="176" operator="greaterThan">
      <formula>L27+3</formula>
    </cfRule>
    <cfRule type="cellIs" dxfId="163" priority="177" operator="between">
      <formula>L27-1</formula>
      <formula>$T$2</formula>
    </cfRule>
  </conditionalFormatting>
  <conditionalFormatting sqref="N28">
    <cfRule type="cellIs" dxfId="162" priority="174" operator="greaterThan">
      <formula>L28+3</formula>
    </cfRule>
    <cfRule type="cellIs" dxfId="161" priority="175" operator="between">
      <formula>L28-1</formula>
      <formula>$T$2</formula>
    </cfRule>
  </conditionalFormatting>
  <conditionalFormatting sqref="N29">
    <cfRule type="cellIs" dxfId="160" priority="172" operator="greaterThan">
      <formula>L29+3</formula>
    </cfRule>
    <cfRule type="cellIs" dxfId="159" priority="173" operator="between">
      <formula>L29-1</formula>
      <formula>$T$2</formula>
    </cfRule>
  </conditionalFormatting>
  <conditionalFormatting sqref="N30">
    <cfRule type="cellIs" dxfId="158" priority="170" operator="greaterThan">
      <formula>L30+3</formula>
    </cfRule>
    <cfRule type="cellIs" dxfId="157" priority="171" operator="between">
      <formula>L30-1</formula>
      <formula>$T$2</formula>
    </cfRule>
  </conditionalFormatting>
  <conditionalFormatting sqref="N31">
    <cfRule type="cellIs" dxfId="156" priority="168" operator="greaterThan">
      <formula>L31+3</formula>
    </cfRule>
    <cfRule type="cellIs" dxfId="155" priority="169" operator="between">
      <formula>L31-1</formula>
      <formula>$T$2</formula>
    </cfRule>
  </conditionalFormatting>
  <conditionalFormatting sqref="N32">
    <cfRule type="cellIs" dxfId="154" priority="166" operator="greaterThan">
      <formula>L32+3</formula>
    </cfRule>
    <cfRule type="cellIs" dxfId="153" priority="167" operator="between">
      <formula>L32-1</formula>
      <formula>$T$2</formula>
    </cfRule>
  </conditionalFormatting>
  <conditionalFormatting sqref="N33">
    <cfRule type="cellIs" dxfId="152" priority="164" operator="greaterThan">
      <formula>L33+3</formula>
    </cfRule>
    <cfRule type="cellIs" dxfId="151" priority="165" operator="between">
      <formula>L33-1</formula>
      <formula>$T$2</formula>
    </cfRule>
  </conditionalFormatting>
  <conditionalFormatting sqref="N34">
    <cfRule type="cellIs" dxfId="150" priority="162" operator="greaterThan">
      <formula>L34+3</formula>
    </cfRule>
    <cfRule type="cellIs" dxfId="149" priority="163" operator="between">
      <formula>L34-1</formula>
      <formula>$T$2</formula>
    </cfRule>
  </conditionalFormatting>
  <conditionalFormatting sqref="N35">
    <cfRule type="cellIs" dxfId="148" priority="160" operator="greaterThan">
      <formula>L35+3</formula>
    </cfRule>
    <cfRule type="cellIs" dxfId="147" priority="161" operator="between">
      <formula>L35-1</formula>
      <formula>$T$2</formula>
    </cfRule>
  </conditionalFormatting>
  <conditionalFormatting sqref="N111">
    <cfRule type="cellIs" dxfId="146" priority="6" operator="greaterThan">
      <formula>L111+3</formula>
    </cfRule>
    <cfRule type="cellIs" dxfId="145" priority="7" operator="between">
      <formula>L111-1</formula>
      <formula>$T$2</formula>
    </cfRule>
  </conditionalFormatting>
  <conditionalFormatting sqref="N106">
    <cfRule type="cellIs" dxfId="144" priority="16" operator="greaterThan">
      <formula>L106+3</formula>
    </cfRule>
    <cfRule type="cellIs" dxfId="143" priority="17" operator="between">
      <formula>L106-1</formula>
      <formula>$T$2</formula>
    </cfRule>
  </conditionalFormatting>
  <conditionalFormatting sqref="N36">
    <cfRule type="cellIs" dxfId="142" priority="156" operator="greaterThan">
      <formula>L36+3</formula>
    </cfRule>
    <cfRule type="cellIs" dxfId="141" priority="157" operator="between">
      <formula>L36-1</formula>
      <formula>$T$2</formula>
    </cfRule>
  </conditionalFormatting>
  <conditionalFormatting sqref="N37">
    <cfRule type="cellIs" dxfId="140" priority="154" operator="greaterThan">
      <formula>L37+3</formula>
    </cfRule>
    <cfRule type="cellIs" dxfId="139" priority="155" operator="between">
      <formula>L37-1</formula>
      <formula>$T$2</formula>
    </cfRule>
  </conditionalFormatting>
  <conditionalFormatting sqref="N38">
    <cfRule type="cellIs" dxfId="138" priority="152" operator="greaterThan">
      <formula>L38+3</formula>
    </cfRule>
    <cfRule type="cellIs" dxfId="137" priority="153" operator="between">
      <formula>L38-1</formula>
      <formula>$T$2</formula>
    </cfRule>
  </conditionalFormatting>
  <conditionalFormatting sqref="N39">
    <cfRule type="cellIs" dxfId="136" priority="150" operator="greaterThan">
      <formula>L39+3</formula>
    </cfRule>
    <cfRule type="cellIs" dxfId="135" priority="151" operator="between">
      <formula>L39-1</formula>
      <formula>$T$2</formula>
    </cfRule>
  </conditionalFormatting>
  <conditionalFormatting sqref="N40">
    <cfRule type="cellIs" dxfId="134" priority="148" operator="greaterThan">
      <formula>L40+3</formula>
    </cfRule>
    <cfRule type="cellIs" dxfId="133" priority="149" operator="between">
      <formula>L40-1</formula>
      <formula>$T$2</formula>
    </cfRule>
  </conditionalFormatting>
  <conditionalFormatting sqref="N41">
    <cfRule type="cellIs" dxfId="132" priority="146" operator="greaterThan">
      <formula>L41+3</formula>
    </cfRule>
    <cfRule type="cellIs" dxfId="131" priority="147" operator="between">
      <formula>L41-1</formula>
      <formula>$T$2</formula>
    </cfRule>
  </conditionalFormatting>
  <conditionalFormatting sqref="N42">
    <cfRule type="cellIs" dxfId="130" priority="144" operator="greaterThan">
      <formula>L42+3</formula>
    </cfRule>
    <cfRule type="cellIs" dxfId="129" priority="145" operator="between">
      <formula>L42-1</formula>
      <formula>$T$2</formula>
    </cfRule>
  </conditionalFormatting>
  <conditionalFormatting sqref="N43">
    <cfRule type="cellIs" dxfId="128" priority="142" operator="greaterThan">
      <formula>L43+3</formula>
    </cfRule>
    <cfRule type="cellIs" dxfId="127" priority="143" operator="between">
      <formula>L43-1</formula>
      <formula>$T$2</formula>
    </cfRule>
  </conditionalFormatting>
  <conditionalFormatting sqref="N44">
    <cfRule type="cellIs" dxfId="126" priority="140" operator="greaterThan">
      <formula>L44+3</formula>
    </cfRule>
    <cfRule type="cellIs" dxfId="125" priority="141" operator="between">
      <formula>L44-1</formula>
      <formula>$T$2</formula>
    </cfRule>
  </conditionalFormatting>
  <conditionalFormatting sqref="N45">
    <cfRule type="cellIs" dxfId="124" priority="138" operator="greaterThan">
      <formula>L45+3</formula>
    </cfRule>
    <cfRule type="cellIs" dxfId="123" priority="139" operator="between">
      <formula>L45-1</formula>
      <formula>$T$2</formula>
    </cfRule>
  </conditionalFormatting>
  <conditionalFormatting sqref="N46">
    <cfRule type="cellIs" dxfId="122" priority="136" operator="greaterThan">
      <formula>L46+3</formula>
    </cfRule>
    <cfRule type="cellIs" dxfId="121" priority="137" operator="between">
      <formula>L46-1</formula>
      <formula>$T$2</formula>
    </cfRule>
  </conditionalFormatting>
  <conditionalFormatting sqref="N47">
    <cfRule type="cellIs" dxfId="120" priority="134" operator="greaterThan">
      <formula>L47+3</formula>
    </cfRule>
    <cfRule type="cellIs" dxfId="119" priority="135" operator="between">
      <formula>L47-1</formula>
      <formula>$T$2</formula>
    </cfRule>
  </conditionalFormatting>
  <conditionalFormatting sqref="N48">
    <cfRule type="cellIs" dxfId="118" priority="132" operator="greaterThan">
      <formula>L48+3</formula>
    </cfRule>
    <cfRule type="cellIs" dxfId="117" priority="133" operator="between">
      <formula>L48-1</formula>
      <formula>$T$2</formula>
    </cfRule>
  </conditionalFormatting>
  <conditionalFormatting sqref="N49">
    <cfRule type="cellIs" dxfId="116" priority="130" operator="greaterThan">
      <formula>L49+3</formula>
    </cfRule>
    <cfRule type="cellIs" dxfId="115" priority="131" operator="between">
      <formula>L49-1</formula>
      <formula>$T$2</formula>
    </cfRule>
  </conditionalFormatting>
  <conditionalFormatting sqref="N50">
    <cfRule type="cellIs" dxfId="114" priority="128" operator="greaterThan">
      <formula>L50+3</formula>
    </cfRule>
    <cfRule type="cellIs" dxfId="113" priority="129" operator="between">
      <formula>L50-1</formula>
      <formula>$T$2</formula>
    </cfRule>
  </conditionalFormatting>
  <conditionalFormatting sqref="N51">
    <cfRule type="cellIs" dxfId="112" priority="126" operator="greaterThan">
      <formula>L51+3</formula>
    </cfRule>
    <cfRule type="cellIs" dxfId="111" priority="127" operator="between">
      <formula>L51-1</formula>
      <formula>$T$2</formula>
    </cfRule>
  </conditionalFormatting>
  <conditionalFormatting sqref="N52">
    <cfRule type="cellIs" dxfId="110" priority="124" operator="greaterThan">
      <formula>L52+3</formula>
    </cfRule>
    <cfRule type="cellIs" dxfId="109" priority="125" operator="between">
      <formula>L52-1</formula>
      <formula>$T$2</formula>
    </cfRule>
  </conditionalFormatting>
  <conditionalFormatting sqref="N53">
    <cfRule type="cellIs" dxfId="108" priority="122" operator="greaterThan">
      <formula>L53+3</formula>
    </cfRule>
    <cfRule type="cellIs" dxfId="107" priority="123" operator="between">
      <formula>L53-1</formula>
      <formula>$T$2</formula>
    </cfRule>
  </conditionalFormatting>
  <conditionalFormatting sqref="N54">
    <cfRule type="cellIs" dxfId="106" priority="120" operator="greaterThan">
      <formula>L54+3</formula>
    </cfRule>
    <cfRule type="cellIs" dxfId="105" priority="121" operator="between">
      <formula>L54-1</formula>
      <formula>$T$2</formula>
    </cfRule>
  </conditionalFormatting>
  <conditionalFormatting sqref="N55">
    <cfRule type="cellIs" dxfId="104" priority="118" operator="greaterThan">
      <formula>L55+3</formula>
    </cfRule>
    <cfRule type="cellIs" dxfId="103" priority="119" operator="between">
      <formula>L55-1</formula>
      <formula>$T$2</formula>
    </cfRule>
  </conditionalFormatting>
  <conditionalFormatting sqref="N56">
    <cfRule type="cellIs" dxfId="102" priority="116" operator="greaterThan">
      <formula>L56+3</formula>
    </cfRule>
    <cfRule type="cellIs" dxfId="101" priority="117" operator="between">
      <formula>L56-1</formula>
      <formula>$T$2</formula>
    </cfRule>
  </conditionalFormatting>
  <conditionalFormatting sqref="N57">
    <cfRule type="cellIs" dxfId="100" priority="114" operator="greaterThan">
      <formula>L57+3</formula>
    </cfRule>
    <cfRule type="cellIs" dxfId="99" priority="115" operator="between">
      <formula>L57-1</formula>
      <formula>$T$2</formula>
    </cfRule>
  </conditionalFormatting>
  <conditionalFormatting sqref="N58">
    <cfRule type="cellIs" dxfId="98" priority="112" operator="greaterThan">
      <formula>L58+3</formula>
    </cfRule>
    <cfRule type="cellIs" dxfId="97" priority="113" operator="between">
      <formula>L58-1</formula>
      <formula>$T$2</formula>
    </cfRule>
  </conditionalFormatting>
  <conditionalFormatting sqref="N59">
    <cfRule type="cellIs" dxfId="96" priority="110" operator="greaterThan">
      <formula>L59+3</formula>
    </cfRule>
    <cfRule type="cellIs" dxfId="95" priority="111" operator="between">
      <formula>L59-1</formula>
      <formula>$T$2</formula>
    </cfRule>
  </conditionalFormatting>
  <conditionalFormatting sqref="N61">
    <cfRule type="cellIs" dxfId="94" priority="106" operator="greaterThan">
      <formula>L61+3</formula>
    </cfRule>
    <cfRule type="cellIs" dxfId="93" priority="107" operator="between">
      <formula>L61-1</formula>
      <formula>$T$2</formula>
    </cfRule>
  </conditionalFormatting>
  <conditionalFormatting sqref="N62">
    <cfRule type="cellIs" dxfId="92" priority="104" operator="greaterThan">
      <formula>L62+3</formula>
    </cfRule>
    <cfRule type="cellIs" dxfId="91" priority="105" operator="between">
      <formula>L62-1</formula>
      <formula>$T$2</formula>
    </cfRule>
  </conditionalFormatting>
  <conditionalFormatting sqref="N63">
    <cfRule type="cellIs" dxfId="90" priority="102" operator="greaterThan">
      <formula>L63+3</formula>
    </cfRule>
    <cfRule type="cellIs" dxfId="89" priority="103" operator="between">
      <formula>L63-1</formula>
      <formula>$T$2</formula>
    </cfRule>
  </conditionalFormatting>
  <conditionalFormatting sqref="N64">
    <cfRule type="cellIs" dxfId="88" priority="100" operator="greaterThan">
      <formula>L64+3</formula>
    </cfRule>
    <cfRule type="cellIs" dxfId="87" priority="101" operator="between">
      <formula>L64-1</formula>
      <formula>$T$2</formula>
    </cfRule>
  </conditionalFormatting>
  <conditionalFormatting sqref="N65">
    <cfRule type="cellIs" dxfId="86" priority="98" operator="greaterThan">
      <formula>L65+3</formula>
    </cfRule>
    <cfRule type="cellIs" dxfId="85" priority="99" operator="between">
      <formula>L65-1</formula>
      <formula>$T$2</formula>
    </cfRule>
  </conditionalFormatting>
  <conditionalFormatting sqref="N66">
    <cfRule type="cellIs" dxfId="84" priority="96" operator="greaterThan">
      <formula>L66+3</formula>
    </cfRule>
    <cfRule type="cellIs" dxfId="83" priority="97" operator="between">
      <formula>L66-1</formula>
      <formula>$T$2</formula>
    </cfRule>
  </conditionalFormatting>
  <conditionalFormatting sqref="N67">
    <cfRule type="cellIs" dxfId="82" priority="94" operator="greaterThan">
      <formula>L67+3</formula>
    </cfRule>
    <cfRule type="cellIs" dxfId="81" priority="95" operator="between">
      <formula>L67-1</formula>
      <formula>$T$2</formula>
    </cfRule>
  </conditionalFormatting>
  <conditionalFormatting sqref="N68">
    <cfRule type="cellIs" dxfId="80" priority="92" operator="greaterThan">
      <formula>L68+3</formula>
    </cfRule>
    <cfRule type="cellIs" dxfId="79" priority="93" operator="between">
      <formula>L68-1</formula>
      <formula>$T$2</formula>
    </cfRule>
  </conditionalFormatting>
  <conditionalFormatting sqref="N69">
    <cfRule type="cellIs" dxfId="78" priority="90" operator="greaterThan">
      <formula>L69+3</formula>
    </cfRule>
    <cfRule type="cellIs" dxfId="77" priority="91" operator="between">
      <formula>L69-1</formula>
      <formula>$T$2</formula>
    </cfRule>
  </conditionalFormatting>
  <conditionalFormatting sqref="N70">
    <cfRule type="cellIs" dxfId="76" priority="88" operator="greaterThan">
      <formula>L70+3</formula>
    </cfRule>
    <cfRule type="cellIs" dxfId="75" priority="89" operator="between">
      <formula>L70-1</formula>
      <formula>$T$2</formula>
    </cfRule>
  </conditionalFormatting>
  <conditionalFormatting sqref="N71">
    <cfRule type="cellIs" dxfId="74" priority="86" operator="greaterThan">
      <formula>L71+3</formula>
    </cfRule>
    <cfRule type="cellIs" dxfId="73" priority="87" operator="between">
      <formula>L71-1</formula>
      <formula>$T$2</formula>
    </cfRule>
  </conditionalFormatting>
  <conditionalFormatting sqref="N72">
    <cfRule type="cellIs" dxfId="72" priority="84" operator="greaterThan">
      <formula>L72+3</formula>
    </cfRule>
    <cfRule type="cellIs" dxfId="71" priority="85" operator="between">
      <formula>L72-1</formula>
      <formula>$T$2</formula>
    </cfRule>
  </conditionalFormatting>
  <conditionalFormatting sqref="N73">
    <cfRule type="cellIs" dxfId="70" priority="82" operator="greaterThan">
      <formula>L73+3</formula>
    </cfRule>
    <cfRule type="cellIs" dxfId="69" priority="83" operator="between">
      <formula>L73-1</formula>
      <formula>$T$2</formula>
    </cfRule>
  </conditionalFormatting>
  <conditionalFormatting sqref="N74">
    <cfRule type="cellIs" dxfId="68" priority="80" operator="greaterThan">
      <formula>L74+3</formula>
    </cfRule>
    <cfRule type="cellIs" dxfId="67" priority="81" operator="between">
      <formula>L74-1</formula>
      <formula>$T$2</formula>
    </cfRule>
  </conditionalFormatting>
  <conditionalFormatting sqref="N75">
    <cfRule type="cellIs" dxfId="66" priority="78" operator="greaterThan">
      <formula>L75+3</formula>
    </cfRule>
    <cfRule type="cellIs" dxfId="65" priority="79" operator="between">
      <formula>L75-1</formula>
      <formula>$T$2</formula>
    </cfRule>
  </conditionalFormatting>
  <conditionalFormatting sqref="N76">
    <cfRule type="cellIs" dxfId="64" priority="76" operator="greaterThan">
      <formula>L76+3</formula>
    </cfRule>
    <cfRule type="cellIs" dxfId="63" priority="77" operator="between">
      <formula>L76-1</formula>
      <formula>$T$2</formula>
    </cfRule>
  </conditionalFormatting>
  <conditionalFormatting sqref="N77">
    <cfRule type="cellIs" dxfId="62" priority="74" operator="greaterThan">
      <formula>L77+3</formula>
    </cfRule>
    <cfRule type="cellIs" dxfId="61" priority="75" operator="between">
      <formula>L77-1</formula>
      <formula>$T$2</formula>
    </cfRule>
  </conditionalFormatting>
  <conditionalFormatting sqref="N78">
    <cfRule type="cellIs" dxfId="60" priority="72" operator="greaterThan">
      <formula>L78+3</formula>
    </cfRule>
    <cfRule type="cellIs" dxfId="59" priority="73" operator="between">
      <formula>L78-1</formula>
      <formula>$T$2</formula>
    </cfRule>
  </conditionalFormatting>
  <conditionalFormatting sqref="N79">
    <cfRule type="cellIs" dxfId="58" priority="70" operator="greaterThan">
      <formula>L79+3</formula>
    </cfRule>
    <cfRule type="cellIs" dxfId="57" priority="71" operator="between">
      <formula>L79-1</formula>
      <formula>$T$2</formula>
    </cfRule>
  </conditionalFormatting>
  <conditionalFormatting sqref="N80">
    <cfRule type="cellIs" dxfId="56" priority="68" operator="greaterThan">
      <formula>L80+3</formula>
    </cfRule>
    <cfRule type="cellIs" dxfId="55" priority="69" operator="between">
      <formula>L80-1</formula>
      <formula>$T$2</formula>
    </cfRule>
  </conditionalFormatting>
  <conditionalFormatting sqref="N81">
    <cfRule type="cellIs" dxfId="54" priority="66" operator="greaterThan">
      <formula>L81+3</formula>
    </cfRule>
    <cfRule type="cellIs" dxfId="53" priority="67" operator="between">
      <formula>L81-1</formula>
      <formula>$T$2</formula>
    </cfRule>
  </conditionalFormatting>
  <conditionalFormatting sqref="N82">
    <cfRule type="cellIs" dxfId="52" priority="64" operator="greaterThan">
      <formula>L82+3</formula>
    </cfRule>
    <cfRule type="cellIs" dxfId="51" priority="65" operator="between">
      <formula>L82-1</formula>
      <formula>$T$2</formula>
    </cfRule>
  </conditionalFormatting>
  <conditionalFormatting sqref="N83">
    <cfRule type="cellIs" dxfId="50" priority="62" operator="greaterThan">
      <formula>L83+3</formula>
    </cfRule>
    <cfRule type="cellIs" dxfId="49" priority="63" operator="between">
      <formula>L83-1</formula>
      <formula>$T$2</formula>
    </cfRule>
  </conditionalFormatting>
  <conditionalFormatting sqref="N84">
    <cfRule type="cellIs" dxfId="48" priority="60" operator="greaterThan">
      <formula>L84+3</formula>
    </cfRule>
    <cfRule type="cellIs" dxfId="47" priority="61" operator="between">
      <formula>L84-1</formula>
      <formula>$T$2</formula>
    </cfRule>
  </conditionalFormatting>
  <conditionalFormatting sqref="N85">
    <cfRule type="cellIs" dxfId="46" priority="58" operator="greaterThan">
      <formula>L85+3</formula>
    </cfRule>
    <cfRule type="cellIs" dxfId="45" priority="59" operator="between">
      <formula>L85-1</formula>
      <formula>$T$2</formula>
    </cfRule>
  </conditionalFormatting>
  <conditionalFormatting sqref="N86">
    <cfRule type="cellIs" dxfId="44" priority="56" operator="greaterThan">
      <formula>L86+3</formula>
    </cfRule>
    <cfRule type="cellIs" dxfId="43" priority="57" operator="between">
      <formula>L86-1</formula>
      <formula>$T$2</formula>
    </cfRule>
  </conditionalFormatting>
  <conditionalFormatting sqref="N87">
    <cfRule type="cellIs" dxfId="42" priority="54" operator="greaterThan">
      <formula>L87+3</formula>
    </cfRule>
    <cfRule type="cellIs" dxfId="41" priority="55" operator="between">
      <formula>L87-1</formula>
      <formula>$T$2</formula>
    </cfRule>
  </conditionalFormatting>
  <conditionalFormatting sqref="N88">
    <cfRule type="cellIs" dxfId="40" priority="52" operator="greaterThan">
      <formula>L88+3</formula>
    </cfRule>
    <cfRule type="cellIs" dxfId="39" priority="53" operator="between">
      <formula>L88-1</formula>
      <formula>$T$2</formula>
    </cfRule>
  </conditionalFormatting>
  <conditionalFormatting sqref="N89">
    <cfRule type="cellIs" dxfId="38" priority="50" operator="greaterThan">
      <formula>L89+3</formula>
    </cfRule>
    <cfRule type="cellIs" dxfId="37" priority="51" operator="between">
      <formula>L89-1</formula>
      <formula>$T$2</formula>
    </cfRule>
  </conditionalFormatting>
  <conditionalFormatting sqref="N90">
    <cfRule type="cellIs" dxfId="36" priority="48" operator="greaterThan">
      <formula>L90+3</formula>
    </cfRule>
    <cfRule type="cellIs" dxfId="35" priority="49" operator="between">
      <formula>L90-1</formula>
      <formula>$T$2</formula>
    </cfRule>
  </conditionalFormatting>
  <conditionalFormatting sqref="N91">
    <cfRule type="cellIs" dxfId="34" priority="46" operator="greaterThan">
      <formula>L91+3</formula>
    </cfRule>
    <cfRule type="cellIs" dxfId="33" priority="47" operator="between">
      <formula>L91-1</formula>
      <formula>$T$2</formula>
    </cfRule>
  </conditionalFormatting>
  <conditionalFormatting sqref="N92">
    <cfRule type="cellIs" dxfId="32" priority="44" operator="greaterThan">
      <formula>L92+3</formula>
    </cfRule>
    <cfRule type="cellIs" dxfId="31" priority="45" operator="between">
      <formula>L92-1</formula>
      <formula>$T$2</formula>
    </cfRule>
  </conditionalFormatting>
  <conditionalFormatting sqref="N93">
    <cfRule type="cellIs" dxfId="30" priority="42" operator="greaterThan">
      <formula>L93+3</formula>
    </cfRule>
    <cfRule type="cellIs" dxfId="29" priority="43" operator="between">
      <formula>L93-1</formula>
      <formula>$T$2</formula>
    </cfRule>
  </conditionalFormatting>
  <conditionalFormatting sqref="N94">
    <cfRule type="cellIs" dxfId="28" priority="40" operator="greaterThan">
      <formula>L94+3</formula>
    </cfRule>
    <cfRule type="cellIs" dxfId="27" priority="41" operator="between">
      <formula>L94-1</formula>
      <formula>$T$2</formula>
    </cfRule>
  </conditionalFormatting>
  <conditionalFormatting sqref="N95">
    <cfRule type="cellIs" dxfId="26" priority="38" operator="greaterThan">
      <formula>L95+3</formula>
    </cfRule>
    <cfRule type="cellIs" dxfId="25" priority="39" operator="between">
      <formula>L95-1</formula>
      <formula>$T$2</formula>
    </cfRule>
  </conditionalFormatting>
  <conditionalFormatting sqref="N96">
    <cfRule type="cellIs" dxfId="24" priority="36" operator="greaterThan">
      <formula>L96+3</formula>
    </cfRule>
    <cfRule type="cellIs" dxfId="23" priority="37" operator="between">
      <formula>L96-1</formula>
      <formula>$T$2</formula>
    </cfRule>
  </conditionalFormatting>
  <conditionalFormatting sqref="N97">
    <cfRule type="cellIs" dxfId="22" priority="34" operator="greaterThan">
      <formula>L97+3</formula>
    </cfRule>
    <cfRule type="cellIs" dxfId="21" priority="35" operator="between">
      <formula>L97-1</formula>
      <formula>$T$2</formula>
    </cfRule>
  </conditionalFormatting>
  <conditionalFormatting sqref="N98">
    <cfRule type="cellIs" dxfId="20" priority="32" operator="greaterThan">
      <formula>L98+3</formula>
    </cfRule>
    <cfRule type="cellIs" dxfId="19" priority="33" operator="between">
      <formula>L98-1</formula>
      <formula>$T$2</formula>
    </cfRule>
  </conditionalFormatting>
  <conditionalFormatting sqref="N99">
    <cfRule type="cellIs" dxfId="18" priority="30" operator="greaterThan">
      <formula>L99+3</formula>
    </cfRule>
    <cfRule type="cellIs" dxfId="17" priority="31" operator="between">
      <formula>L99-1</formula>
      <formula>$T$2</formula>
    </cfRule>
  </conditionalFormatting>
  <conditionalFormatting sqref="N100">
    <cfRule type="cellIs" dxfId="16" priority="28" operator="greaterThan">
      <formula>L100+3</formula>
    </cfRule>
    <cfRule type="cellIs" dxfId="15" priority="29" operator="between">
      <formula>L100-1</formula>
      <formula>$T$2</formula>
    </cfRule>
  </conditionalFormatting>
  <conditionalFormatting sqref="N102">
    <cfRule type="cellIs" dxfId="14" priority="24" operator="greaterThan">
      <formula>L102+3</formula>
    </cfRule>
    <cfRule type="cellIs" dxfId="13" priority="25" operator="between">
      <formula>L102-1</formula>
      <formula>$T$2</formula>
    </cfRule>
  </conditionalFormatting>
  <conditionalFormatting sqref="N103">
    <cfRule type="cellIs" dxfId="12" priority="22" operator="greaterThan">
      <formula>L103+3</formula>
    </cfRule>
    <cfRule type="cellIs" dxfId="11" priority="23" operator="between">
      <formula>L103-1</formula>
      <formula>$T$2</formula>
    </cfRule>
  </conditionalFormatting>
  <conditionalFormatting sqref="N104">
    <cfRule type="cellIs" dxfId="10" priority="20" operator="greaterThan">
      <formula>L104+3</formula>
    </cfRule>
    <cfRule type="cellIs" dxfId="9" priority="21" operator="between">
      <formula>L104-1</formula>
      <formula>$T$2</formula>
    </cfRule>
  </conditionalFormatting>
  <conditionalFormatting sqref="N107">
    <cfRule type="cellIs" dxfId="8" priority="14" operator="greaterThan">
      <formula>L107+3</formula>
    </cfRule>
    <cfRule type="cellIs" dxfId="7" priority="15" operator="between">
      <formula>L107-1</formula>
      <formula>$T$2</formula>
    </cfRule>
  </conditionalFormatting>
  <conditionalFormatting sqref="N109">
    <cfRule type="cellIs" dxfId="6" priority="10" operator="greaterThan">
      <formula>L109+3</formula>
    </cfRule>
    <cfRule type="cellIs" dxfId="5" priority="11" operator="between">
      <formula>L109-1</formula>
      <formula>$T$2</formula>
    </cfRule>
  </conditionalFormatting>
  <conditionalFormatting sqref="N110">
    <cfRule type="cellIs" dxfId="4" priority="8" operator="greaterThan">
      <formula>L110+3</formula>
    </cfRule>
    <cfRule type="cellIs" dxfId="3" priority="9" operator="between">
      <formula>L110-1</formula>
      <formula>$T$2</formula>
    </cfRule>
  </conditionalFormatting>
  <conditionalFormatting sqref="O10">
    <cfRule type="expression" dxfId="2" priority="3">
      <formula>"&lt;=$O$8=$L$8+3"</formula>
    </cfRule>
  </conditionalFormatting>
  <conditionalFormatting sqref="N60">
    <cfRule type="cellIs" dxfId="1" priority="1" operator="greaterThan">
      <formula>L60+3</formula>
    </cfRule>
    <cfRule type="cellIs" dxfId="0" priority="2" operator="between">
      <formula>L60-1</formula>
      <formula>$T$2</formula>
    </cfRule>
  </conditionalFormatting>
  <dataValidations count="2">
    <dataValidation type="date" allowBlank="1" showInputMessage="1" showErrorMessage="1" sqref="C6:C118 L6:L111 N6:N111" xr:uid="{00000000-0002-0000-0100-000000000000}">
      <formula1>1</formula1>
      <formula2>73050</formula2>
    </dataValidation>
    <dataValidation type="date" allowBlank="1" showInputMessage="1" showErrorMessage="1" sqref="J112:J118" xr:uid="{00000000-0002-0000-0100-000001000000}">
      <formula1>42736</formula1>
      <formula2>73050</formula2>
    </dataValidation>
  </dataValidations>
  <pageMargins left="0.70866141732283472" right="0.70866141732283472" top="0.78740157480314965" bottom="0.78740157480314965" header="0.31496062992125984" footer="0.31496062992125984"/>
  <pageSetup paperSize="9" scale="55" fitToHeight="0" orientation="landscape" r:id="rId1"/>
  <headerFooter>
    <oddFooter>&amp;C&amp;10Seite &amp;P von &amp;N&amp;R&amp;9&amp;F,&amp;A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2000000}">
          <x14:formula1>
            <xm:f>'G:\13 Pflegefinanzierung\07 Fachanwendung PflegeFin\05 Software\Hebammen\[Muster_Abrechnungsformular_Hebamme.xlsx]Stammdaten'!#REF!</xm:f>
          </x14:formula1>
          <xm:sqref>K112:N118</xm:sqref>
        </x14:dataValidation>
        <x14:dataValidation type="list" allowBlank="1" showInputMessage="1" showErrorMessage="1" xr:uid="{00000000-0002-0000-0100-000003000000}">
          <x14:formula1>
            <xm:f>Stammdaten!$N$2:$N$4</xm:f>
          </x14:formula1>
          <xm:sqref>O6:O111</xm:sqref>
        </x14:dataValidation>
        <x14:dataValidation type="list" allowBlank="1" showInputMessage="1" showErrorMessage="1" xr:uid="{00000000-0002-0000-0100-000004000000}">
          <x14:formula1>
            <xm:f>Stammdaten!$L$2:$L$3</xm:f>
          </x14:formula1>
          <xm:sqref>M6:M111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99"/>
  <sheetViews>
    <sheetView showGridLines="0" zoomScale="90" zoomScaleNormal="90" workbookViewId="0">
      <pane ySplit="1" topLeftCell="A2" activePane="bottomLeft" state="frozen"/>
      <selection pane="bottomLeft" activeCell="C20" sqref="C20"/>
    </sheetView>
  </sheetViews>
  <sheetFormatPr baseColWidth="10" defaultColWidth="11" defaultRowHeight="14.25" x14ac:dyDescent="0.2"/>
  <cols>
    <col min="1" max="1" width="40.625" style="38" customWidth="1"/>
    <col min="2" max="2" width="7.5" style="31" customWidth="1"/>
    <col min="3" max="3" width="7.125" style="29" customWidth="1"/>
    <col min="4" max="4" width="11" style="29"/>
    <col min="5" max="5" width="7.125" style="29" customWidth="1"/>
    <col min="6" max="6" width="11" style="29"/>
    <col min="7" max="7" width="7.125" style="29" customWidth="1"/>
    <col min="8" max="8" width="35.625" style="29" customWidth="1"/>
    <col min="9" max="9" width="7" style="29" customWidth="1"/>
    <col min="10" max="10" width="13.25" style="29" customWidth="1"/>
    <col min="11" max="11" width="48.5" style="29" customWidth="1"/>
    <col min="12" max="12" width="5.625" style="29" customWidth="1"/>
    <col min="13" max="14" width="10.125" style="1" customWidth="1"/>
    <col min="15" max="18" width="10.125" style="29" customWidth="1"/>
    <col min="19" max="16384" width="11" style="29"/>
  </cols>
  <sheetData>
    <row r="1" spans="1:18" s="28" customFormat="1" ht="29.25" customHeight="1" x14ac:dyDescent="0.2">
      <c r="A1" s="39" t="s">
        <v>58</v>
      </c>
      <c r="B1" s="30" t="s">
        <v>33</v>
      </c>
      <c r="C1" s="28" t="s">
        <v>34</v>
      </c>
      <c r="D1" s="28" t="s">
        <v>35</v>
      </c>
      <c r="E1" s="28" t="s">
        <v>36</v>
      </c>
      <c r="F1" s="28" t="s">
        <v>37</v>
      </c>
      <c r="G1" s="28" t="s">
        <v>38</v>
      </c>
      <c r="H1" s="28" t="s">
        <v>39</v>
      </c>
      <c r="I1" s="28" t="s">
        <v>40</v>
      </c>
      <c r="J1" s="28" t="s">
        <v>41</v>
      </c>
      <c r="K1" s="28" t="s">
        <v>42</v>
      </c>
      <c r="L1" s="28" t="s">
        <v>43</v>
      </c>
      <c r="M1" s="25" t="s">
        <v>44</v>
      </c>
      <c r="N1" s="25" t="s">
        <v>45</v>
      </c>
      <c r="O1" s="28" t="s">
        <v>46</v>
      </c>
      <c r="P1" s="28" t="s">
        <v>47</v>
      </c>
      <c r="Q1" s="28" t="s">
        <v>48</v>
      </c>
      <c r="R1" s="28" t="s">
        <v>49</v>
      </c>
    </row>
    <row r="2" spans="1:18" x14ac:dyDescent="0.2">
      <c r="A2" s="40" t="str">
        <f t="shared" ref="A2:A65" si="0">B2&amp;"-"&amp;H2&amp;"-"&amp;J2</f>
        <v>2023-Organisationen von Hebammen (OdH)-Wochenbett</v>
      </c>
      <c r="B2">
        <v>2023</v>
      </c>
      <c r="C2">
        <v>3</v>
      </c>
      <c r="D2" t="s">
        <v>73</v>
      </c>
      <c r="E2">
        <v>2</v>
      </c>
      <c r="F2" t="s">
        <v>50</v>
      </c>
      <c r="G2">
        <v>26</v>
      </c>
      <c r="H2" t="s">
        <v>67</v>
      </c>
      <c r="I2" s="29">
        <v>46</v>
      </c>
      <c r="J2" s="29" t="s">
        <v>69</v>
      </c>
      <c r="K2" t="s">
        <v>69</v>
      </c>
      <c r="L2" s="29">
        <v>2226</v>
      </c>
      <c r="M2" s="1">
        <v>115</v>
      </c>
      <c r="N2" s="1">
        <v>0</v>
      </c>
      <c r="O2" s="29">
        <v>6</v>
      </c>
      <c r="P2" s="29">
        <v>645332</v>
      </c>
      <c r="Q2" s="29">
        <v>15</v>
      </c>
      <c r="R2" s="29">
        <v>363500</v>
      </c>
    </row>
    <row r="3" spans="1:18" x14ac:dyDescent="0.2">
      <c r="A3" s="40" t="str">
        <f t="shared" si="0"/>
        <v>2023-Selbständig erwerbende Hebammen-Wochenbett</v>
      </c>
      <c r="B3">
        <v>2023</v>
      </c>
      <c r="C3">
        <v>3</v>
      </c>
      <c r="D3" t="s">
        <v>73</v>
      </c>
      <c r="E3">
        <v>2</v>
      </c>
      <c r="F3" t="s">
        <v>50</v>
      </c>
      <c r="G3">
        <v>25</v>
      </c>
      <c r="H3" t="s">
        <v>66</v>
      </c>
      <c r="I3" s="29">
        <v>46</v>
      </c>
      <c r="J3" s="29" t="s">
        <v>69</v>
      </c>
      <c r="K3" t="s">
        <v>69</v>
      </c>
      <c r="L3" s="29">
        <v>2228</v>
      </c>
      <c r="M3" s="1">
        <v>115</v>
      </c>
      <c r="N3" s="1">
        <v>0</v>
      </c>
      <c r="O3" s="29">
        <v>6</v>
      </c>
      <c r="P3" s="29">
        <v>645332</v>
      </c>
      <c r="Q3" s="29">
        <v>15</v>
      </c>
      <c r="R3" s="29">
        <v>363500</v>
      </c>
    </row>
    <row r="4" spans="1:18" x14ac:dyDescent="0.2">
      <c r="A4" s="40" t="str">
        <f t="shared" si="0"/>
        <v>2023-Organisationen von Hebammen (OdH)-Hausgeburt</v>
      </c>
      <c r="B4">
        <v>2023</v>
      </c>
      <c r="C4">
        <v>3</v>
      </c>
      <c r="D4" t="s">
        <v>73</v>
      </c>
      <c r="E4">
        <v>2</v>
      </c>
      <c r="F4" t="s">
        <v>50</v>
      </c>
      <c r="G4">
        <v>26</v>
      </c>
      <c r="H4" t="s">
        <v>67</v>
      </c>
      <c r="I4" s="29">
        <v>45</v>
      </c>
      <c r="J4" s="29" t="s">
        <v>68</v>
      </c>
      <c r="K4" t="s">
        <v>68</v>
      </c>
      <c r="L4" s="29">
        <v>2225</v>
      </c>
      <c r="M4" s="1">
        <v>200</v>
      </c>
      <c r="N4" s="1">
        <v>0</v>
      </c>
      <c r="O4" s="29">
        <v>6</v>
      </c>
      <c r="P4" s="29">
        <v>645332</v>
      </c>
      <c r="Q4" s="29">
        <v>15</v>
      </c>
      <c r="R4" s="29">
        <v>363500</v>
      </c>
    </row>
    <row r="5" spans="1:18" x14ac:dyDescent="0.2">
      <c r="A5" s="40" t="str">
        <f t="shared" si="0"/>
        <v>2023-Selbständig erwerbende Hebammen-Hausgeburt</v>
      </c>
      <c r="B5">
        <v>2023</v>
      </c>
      <c r="C5">
        <v>3</v>
      </c>
      <c r="D5" t="s">
        <v>73</v>
      </c>
      <c r="E5">
        <v>2</v>
      </c>
      <c r="F5" t="s">
        <v>50</v>
      </c>
      <c r="G5">
        <v>25</v>
      </c>
      <c r="H5" t="s">
        <v>66</v>
      </c>
      <c r="I5" s="29">
        <v>45</v>
      </c>
      <c r="J5" s="29" t="s">
        <v>68</v>
      </c>
      <c r="K5" t="s">
        <v>68</v>
      </c>
      <c r="L5" s="29">
        <v>2227</v>
      </c>
      <c r="M5" s="1">
        <v>200</v>
      </c>
      <c r="N5" s="1">
        <v>0</v>
      </c>
      <c r="O5" s="29">
        <v>6</v>
      </c>
      <c r="P5" s="29">
        <v>645332</v>
      </c>
      <c r="Q5" s="29">
        <v>15</v>
      </c>
      <c r="R5" s="29">
        <v>363500</v>
      </c>
    </row>
    <row r="6" spans="1:18" x14ac:dyDescent="0.2">
      <c r="A6" s="40" t="str">
        <f t="shared" si="0"/>
        <v>2024-Organisationen von Hebammen (OdH)-Wochenbett</v>
      </c>
      <c r="B6">
        <v>2024</v>
      </c>
      <c r="C6">
        <v>3</v>
      </c>
      <c r="D6" t="s">
        <v>73</v>
      </c>
      <c r="E6">
        <v>2</v>
      </c>
      <c r="F6" t="s">
        <v>50</v>
      </c>
      <c r="G6">
        <v>26</v>
      </c>
      <c r="H6" t="s">
        <v>67</v>
      </c>
      <c r="I6" s="29">
        <v>46</v>
      </c>
      <c r="J6" s="29" t="s">
        <v>69</v>
      </c>
      <c r="K6" t="s">
        <v>69</v>
      </c>
      <c r="L6" s="29">
        <v>2226</v>
      </c>
      <c r="M6" s="1">
        <v>115</v>
      </c>
      <c r="N6" s="1">
        <v>0</v>
      </c>
      <c r="O6" s="29">
        <v>6</v>
      </c>
      <c r="P6" s="29">
        <v>645332</v>
      </c>
      <c r="Q6" s="29">
        <v>15</v>
      </c>
      <c r="R6" s="29">
        <v>363500</v>
      </c>
    </row>
    <row r="7" spans="1:18" x14ac:dyDescent="0.2">
      <c r="A7" s="40" t="str">
        <f t="shared" si="0"/>
        <v>2024-Selbständig erwerbende Hebammen-Wochenbett</v>
      </c>
      <c r="B7">
        <v>2024</v>
      </c>
      <c r="C7">
        <v>3</v>
      </c>
      <c r="D7" t="s">
        <v>73</v>
      </c>
      <c r="E7">
        <v>2</v>
      </c>
      <c r="F7" t="s">
        <v>50</v>
      </c>
      <c r="G7">
        <v>25</v>
      </c>
      <c r="H7" t="s">
        <v>66</v>
      </c>
      <c r="I7" s="29">
        <v>46</v>
      </c>
      <c r="J7" s="29" t="s">
        <v>69</v>
      </c>
      <c r="K7" t="s">
        <v>69</v>
      </c>
      <c r="L7" s="29">
        <v>2228</v>
      </c>
      <c r="M7" s="1">
        <v>115</v>
      </c>
      <c r="N7" s="1">
        <v>0</v>
      </c>
      <c r="O7" s="29">
        <v>6</v>
      </c>
      <c r="P7" s="29">
        <v>645332</v>
      </c>
      <c r="Q7" s="29">
        <v>15</v>
      </c>
      <c r="R7" s="29">
        <v>363500</v>
      </c>
    </row>
    <row r="8" spans="1:18" x14ac:dyDescent="0.2">
      <c r="A8" s="40" t="str">
        <f t="shared" si="0"/>
        <v>2024-Organisationen von Hebammen (OdH)-Hausgeburt</v>
      </c>
      <c r="B8">
        <v>2024</v>
      </c>
      <c r="C8">
        <v>3</v>
      </c>
      <c r="D8" t="s">
        <v>73</v>
      </c>
      <c r="E8">
        <v>2</v>
      </c>
      <c r="F8" t="s">
        <v>50</v>
      </c>
      <c r="G8">
        <v>26</v>
      </c>
      <c r="H8" t="s">
        <v>67</v>
      </c>
      <c r="I8" s="29">
        <v>45</v>
      </c>
      <c r="J8" s="29" t="s">
        <v>68</v>
      </c>
      <c r="K8" t="s">
        <v>68</v>
      </c>
      <c r="L8" s="29">
        <v>2225</v>
      </c>
      <c r="M8" s="1">
        <v>200</v>
      </c>
      <c r="N8" s="1">
        <v>0</v>
      </c>
      <c r="O8" s="29">
        <v>6</v>
      </c>
      <c r="P8" s="29">
        <v>645332</v>
      </c>
      <c r="Q8" s="29">
        <v>15</v>
      </c>
      <c r="R8" s="29">
        <v>363500</v>
      </c>
    </row>
    <row r="9" spans="1:18" x14ac:dyDescent="0.2">
      <c r="A9" s="40" t="str">
        <f t="shared" si="0"/>
        <v>2024-Selbständig erwerbende Hebammen-Hausgeburt</v>
      </c>
      <c r="B9">
        <v>2024</v>
      </c>
      <c r="C9">
        <v>3</v>
      </c>
      <c r="D9" t="s">
        <v>73</v>
      </c>
      <c r="E9">
        <v>2</v>
      </c>
      <c r="F9" t="s">
        <v>50</v>
      </c>
      <c r="G9">
        <v>25</v>
      </c>
      <c r="H9" t="s">
        <v>66</v>
      </c>
      <c r="I9" s="29">
        <v>45</v>
      </c>
      <c r="J9" s="29" t="s">
        <v>68</v>
      </c>
      <c r="K9" t="s">
        <v>68</v>
      </c>
      <c r="L9" s="29">
        <v>2227</v>
      </c>
      <c r="M9" s="1">
        <v>200</v>
      </c>
      <c r="N9" s="1">
        <v>0</v>
      </c>
      <c r="O9" s="29">
        <v>6</v>
      </c>
      <c r="P9" s="29">
        <v>645332</v>
      </c>
      <c r="Q9" s="29">
        <v>15</v>
      </c>
      <c r="R9" s="29">
        <v>363500</v>
      </c>
    </row>
    <row r="10" spans="1:18" x14ac:dyDescent="0.2">
      <c r="A10" s="40" t="str">
        <f t="shared" si="0"/>
        <v>2025-Organisationen von Hebammen (OdH)-Wochenbett</v>
      </c>
      <c r="B10">
        <v>2025</v>
      </c>
      <c r="C10">
        <v>3</v>
      </c>
      <c r="D10" t="s">
        <v>73</v>
      </c>
      <c r="E10">
        <v>2</v>
      </c>
      <c r="F10" t="s">
        <v>50</v>
      </c>
      <c r="G10">
        <v>26</v>
      </c>
      <c r="H10" t="s">
        <v>67</v>
      </c>
      <c r="I10" s="29">
        <v>46</v>
      </c>
      <c r="J10" s="29" t="s">
        <v>69</v>
      </c>
      <c r="K10" t="s">
        <v>69</v>
      </c>
      <c r="L10" s="29">
        <v>2226</v>
      </c>
      <c r="M10" s="1">
        <v>115</v>
      </c>
      <c r="N10" s="1">
        <v>0</v>
      </c>
      <c r="O10" s="29">
        <v>6</v>
      </c>
      <c r="P10" s="29">
        <v>645332</v>
      </c>
      <c r="Q10" s="29">
        <v>15</v>
      </c>
      <c r="R10" s="29">
        <v>363500</v>
      </c>
    </row>
    <row r="11" spans="1:18" x14ac:dyDescent="0.2">
      <c r="A11" s="40" t="str">
        <f t="shared" si="0"/>
        <v>2025-Selbständig erwerbende Hebammen-Wochenbett</v>
      </c>
      <c r="B11">
        <v>2025</v>
      </c>
      <c r="C11">
        <v>3</v>
      </c>
      <c r="D11" t="s">
        <v>73</v>
      </c>
      <c r="E11">
        <v>2</v>
      </c>
      <c r="F11" t="s">
        <v>50</v>
      </c>
      <c r="G11">
        <v>25</v>
      </c>
      <c r="H11" t="s">
        <v>66</v>
      </c>
      <c r="I11" s="29">
        <v>46</v>
      </c>
      <c r="J11" s="29" t="s">
        <v>69</v>
      </c>
      <c r="K11" t="s">
        <v>69</v>
      </c>
      <c r="L11" s="29">
        <v>2228</v>
      </c>
      <c r="M11" s="1">
        <v>115</v>
      </c>
      <c r="N11" s="1">
        <v>0</v>
      </c>
      <c r="O11" s="29">
        <v>6</v>
      </c>
      <c r="P11" s="29">
        <v>645332</v>
      </c>
      <c r="Q11" s="29">
        <v>15</v>
      </c>
      <c r="R11" s="29">
        <v>363500</v>
      </c>
    </row>
    <row r="12" spans="1:18" x14ac:dyDescent="0.2">
      <c r="A12" s="40" t="str">
        <f t="shared" si="0"/>
        <v>2025-Organisationen von Hebammen (OdH)-Hausgeburt</v>
      </c>
      <c r="B12">
        <v>2025</v>
      </c>
      <c r="C12">
        <v>3</v>
      </c>
      <c r="D12" t="s">
        <v>73</v>
      </c>
      <c r="E12">
        <v>2</v>
      </c>
      <c r="F12" t="s">
        <v>50</v>
      </c>
      <c r="G12">
        <v>26</v>
      </c>
      <c r="H12" t="s">
        <v>67</v>
      </c>
      <c r="I12" s="29">
        <v>45</v>
      </c>
      <c r="J12" s="29" t="s">
        <v>68</v>
      </c>
      <c r="K12" t="s">
        <v>68</v>
      </c>
      <c r="L12" s="29">
        <v>2225</v>
      </c>
      <c r="M12" s="1">
        <v>200</v>
      </c>
      <c r="N12" s="1">
        <v>0</v>
      </c>
      <c r="O12" s="29">
        <v>6</v>
      </c>
      <c r="P12" s="29">
        <v>645332</v>
      </c>
      <c r="Q12" s="29">
        <v>15</v>
      </c>
      <c r="R12" s="29">
        <v>363500</v>
      </c>
    </row>
    <row r="13" spans="1:18" x14ac:dyDescent="0.2">
      <c r="A13" s="40" t="str">
        <f t="shared" si="0"/>
        <v>2025-Selbständig erwerbende Hebammen-Hausgeburt</v>
      </c>
      <c r="B13">
        <v>2025</v>
      </c>
      <c r="C13">
        <v>3</v>
      </c>
      <c r="D13" t="s">
        <v>73</v>
      </c>
      <c r="E13">
        <v>2</v>
      </c>
      <c r="F13" t="s">
        <v>50</v>
      </c>
      <c r="G13">
        <v>25</v>
      </c>
      <c r="H13" t="s">
        <v>66</v>
      </c>
      <c r="I13" s="29">
        <v>45</v>
      </c>
      <c r="J13" s="29" t="s">
        <v>68</v>
      </c>
      <c r="K13" t="s">
        <v>68</v>
      </c>
      <c r="L13" s="29">
        <v>2227</v>
      </c>
      <c r="M13" s="1">
        <v>200</v>
      </c>
      <c r="N13" s="1">
        <v>0</v>
      </c>
      <c r="O13" s="29">
        <v>6</v>
      </c>
      <c r="P13" s="29">
        <v>645332</v>
      </c>
      <c r="Q13" s="29">
        <v>15</v>
      </c>
      <c r="R13" s="29">
        <v>363500</v>
      </c>
    </row>
    <row r="14" spans="1:18" x14ac:dyDescent="0.2">
      <c r="A14" s="40" t="str">
        <f t="shared" si="0"/>
        <v>2026-Organisationen von Hebammen (OdH)-Wochenbett</v>
      </c>
      <c r="B14">
        <v>2026</v>
      </c>
      <c r="C14" s="29">
        <v>3</v>
      </c>
      <c r="D14" s="29" t="s">
        <v>73</v>
      </c>
      <c r="E14" s="29">
        <v>2</v>
      </c>
      <c r="F14" s="29" t="s">
        <v>50</v>
      </c>
      <c r="G14" s="29">
        <v>26</v>
      </c>
      <c r="H14" s="29" t="s">
        <v>67</v>
      </c>
      <c r="I14" s="29">
        <v>46</v>
      </c>
      <c r="J14" s="29" t="s">
        <v>69</v>
      </c>
      <c r="K14" s="29" t="s">
        <v>69</v>
      </c>
      <c r="L14" s="29">
        <v>2770</v>
      </c>
      <c r="M14" s="1">
        <v>115</v>
      </c>
      <c r="N14" s="1">
        <v>0</v>
      </c>
      <c r="O14" s="29">
        <v>12</v>
      </c>
      <c r="P14" s="29">
        <v>651303</v>
      </c>
      <c r="Q14" s="29">
        <v>15</v>
      </c>
      <c r="R14" s="29">
        <v>363500</v>
      </c>
    </row>
    <row r="15" spans="1:18" x14ac:dyDescent="0.2">
      <c r="A15" s="40" t="str">
        <f t="shared" si="0"/>
        <v>2026-Selbständig erwerbende Hebammen-Wochenbett</v>
      </c>
      <c r="B15">
        <v>2026</v>
      </c>
      <c r="C15" s="29">
        <v>3</v>
      </c>
      <c r="D15" s="29" t="s">
        <v>73</v>
      </c>
      <c r="E15" s="29">
        <v>2</v>
      </c>
      <c r="F15" s="29" t="s">
        <v>50</v>
      </c>
      <c r="G15" s="29">
        <v>25</v>
      </c>
      <c r="H15" s="29" t="s">
        <v>66</v>
      </c>
      <c r="I15" s="29">
        <v>46</v>
      </c>
      <c r="J15" s="29" t="s">
        <v>69</v>
      </c>
      <c r="K15" s="29" t="s">
        <v>69</v>
      </c>
      <c r="L15" s="29">
        <v>2772</v>
      </c>
      <c r="M15" s="1">
        <v>115</v>
      </c>
      <c r="N15" s="1">
        <v>0</v>
      </c>
      <c r="O15" s="29">
        <v>12</v>
      </c>
      <c r="P15" s="29">
        <v>651303</v>
      </c>
      <c r="Q15" s="29">
        <v>15</v>
      </c>
      <c r="R15" s="29">
        <v>363500</v>
      </c>
    </row>
    <row r="16" spans="1:18" x14ac:dyDescent="0.2">
      <c r="A16" s="40" t="str">
        <f t="shared" si="0"/>
        <v>2026-Organisationen von Hebammen (OdH)-Hausgeburt</v>
      </c>
      <c r="B16">
        <v>2026</v>
      </c>
      <c r="C16" s="29">
        <v>3</v>
      </c>
      <c r="D16" s="29" t="s">
        <v>73</v>
      </c>
      <c r="E16" s="29">
        <v>2</v>
      </c>
      <c r="F16" s="29" t="s">
        <v>50</v>
      </c>
      <c r="G16" s="29">
        <v>26</v>
      </c>
      <c r="H16" s="29" t="s">
        <v>67</v>
      </c>
      <c r="I16" s="29">
        <v>45</v>
      </c>
      <c r="J16" s="29" t="s">
        <v>68</v>
      </c>
      <c r="K16" s="29" t="s">
        <v>68</v>
      </c>
      <c r="L16" s="29">
        <v>2771</v>
      </c>
      <c r="M16" s="1">
        <v>200</v>
      </c>
      <c r="N16" s="1">
        <v>0</v>
      </c>
      <c r="O16" s="29">
        <v>12</v>
      </c>
      <c r="P16" s="29">
        <v>651303</v>
      </c>
      <c r="Q16" s="29">
        <v>15</v>
      </c>
      <c r="R16" s="29">
        <v>363500</v>
      </c>
    </row>
    <row r="17" spans="1:18" x14ac:dyDescent="0.2">
      <c r="A17" s="40" t="str">
        <f t="shared" si="0"/>
        <v>2026-Selbständig erwerbende Hebammen-Hausgeburt</v>
      </c>
      <c r="B17">
        <v>2026</v>
      </c>
      <c r="C17" s="29">
        <v>3</v>
      </c>
      <c r="D17" s="29" t="s">
        <v>73</v>
      </c>
      <c r="E17" s="29">
        <v>2</v>
      </c>
      <c r="F17" s="29" t="s">
        <v>50</v>
      </c>
      <c r="G17" s="29">
        <v>25</v>
      </c>
      <c r="H17" s="29" t="s">
        <v>66</v>
      </c>
      <c r="I17" s="29">
        <v>45</v>
      </c>
      <c r="J17" s="29" t="s">
        <v>68</v>
      </c>
      <c r="K17" s="29" t="s">
        <v>68</v>
      </c>
      <c r="L17" s="29">
        <v>2773</v>
      </c>
      <c r="M17" s="1">
        <v>200</v>
      </c>
      <c r="N17" s="1">
        <v>0</v>
      </c>
      <c r="O17" s="29">
        <v>12</v>
      </c>
      <c r="P17" s="29">
        <v>651303</v>
      </c>
      <c r="Q17" s="29">
        <v>15</v>
      </c>
      <c r="R17" s="29">
        <v>363500</v>
      </c>
    </row>
    <row r="18" spans="1:18" x14ac:dyDescent="0.2">
      <c r="A18" s="40" t="str">
        <f t="shared" si="0"/>
        <v>--</v>
      </c>
    </row>
    <row r="19" spans="1:18" x14ac:dyDescent="0.2">
      <c r="A19" s="40" t="str">
        <f t="shared" si="0"/>
        <v>--</v>
      </c>
    </row>
    <row r="20" spans="1:18" x14ac:dyDescent="0.2">
      <c r="A20" s="40" t="str">
        <f t="shared" si="0"/>
        <v>--</v>
      </c>
    </row>
    <row r="21" spans="1:18" x14ac:dyDescent="0.2">
      <c r="A21" s="40" t="str">
        <f t="shared" si="0"/>
        <v>--</v>
      </c>
    </row>
    <row r="22" spans="1:18" x14ac:dyDescent="0.2">
      <c r="A22" s="40" t="str">
        <f t="shared" si="0"/>
        <v>--</v>
      </c>
    </row>
    <row r="23" spans="1:18" x14ac:dyDescent="0.2">
      <c r="A23" s="40" t="str">
        <f t="shared" si="0"/>
        <v>--</v>
      </c>
    </row>
    <row r="24" spans="1:18" x14ac:dyDescent="0.2">
      <c r="A24" s="40" t="str">
        <f t="shared" si="0"/>
        <v>--</v>
      </c>
    </row>
    <row r="25" spans="1:18" x14ac:dyDescent="0.2">
      <c r="A25" s="40" t="str">
        <f t="shared" si="0"/>
        <v>--</v>
      </c>
    </row>
    <row r="26" spans="1:18" x14ac:dyDescent="0.2">
      <c r="A26" s="40" t="str">
        <f t="shared" si="0"/>
        <v>--</v>
      </c>
    </row>
    <row r="27" spans="1:18" x14ac:dyDescent="0.2">
      <c r="A27" s="40" t="str">
        <f t="shared" si="0"/>
        <v>--</v>
      </c>
    </row>
    <row r="28" spans="1:18" x14ac:dyDescent="0.2">
      <c r="A28" s="40" t="str">
        <f t="shared" si="0"/>
        <v>--</v>
      </c>
    </row>
    <row r="29" spans="1:18" x14ac:dyDescent="0.2">
      <c r="A29" s="40" t="str">
        <f t="shared" si="0"/>
        <v>--</v>
      </c>
    </row>
    <row r="30" spans="1:18" x14ac:dyDescent="0.2">
      <c r="A30" s="40" t="str">
        <f t="shared" si="0"/>
        <v>--</v>
      </c>
    </row>
    <row r="31" spans="1:18" x14ac:dyDescent="0.2">
      <c r="A31" s="40" t="str">
        <f t="shared" si="0"/>
        <v>--</v>
      </c>
    </row>
    <row r="32" spans="1:18" x14ac:dyDescent="0.2">
      <c r="A32" s="40" t="str">
        <f t="shared" si="0"/>
        <v>--</v>
      </c>
    </row>
    <row r="33" spans="1:1" x14ac:dyDescent="0.2">
      <c r="A33" s="40" t="str">
        <f t="shared" si="0"/>
        <v>--</v>
      </c>
    </row>
    <row r="34" spans="1:1" x14ac:dyDescent="0.2">
      <c r="A34" s="40" t="str">
        <f t="shared" si="0"/>
        <v>--</v>
      </c>
    </row>
    <row r="35" spans="1:1" x14ac:dyDescent="0.2">
      <c r="A35" s="40" t="str">
        <f t="shared" si="0"/>
        <v>--</v>
      </c>
    </row>
    <row r="36" spans="1:1" x14ac:dyDescent="0.2">
      <c r="A36" s="40" t="str">
        <f t="shared" si="0"/>
        <v>--</v>
      </c>
    </row>
    <row r="37" spans="1:1" x14ac:dyDescent="0.2">
      <c r="A37" s="40" t="str">
        <f t="shared" si="0"/>
        <v>--</v>
      </c>
    </row>
    <row r="38" spans="1:1" x14ac:dyDescent="0.2">
      <c r="A38" s="40" t="str">
        <f t="shared" si="0"/>
        <v>--</v>
      </c>
    </row>
    <row r="39" spans="1:1" x14ac:dyDescent="0.2">
      <c r="A39" s="40" t="str">
        <f t="shared" si="0"/>
        <v>--</v>
      </c>
    </row>
    <row r="40" spans="1:1" x14ac:dyDescent="0.2">
      <c r="A40" s="40" t="str">
        <f t="shared" si="0"/>
        <v>--</v>
      </c>
    </row>
    <row r="41" spans="1:1" x14ac:dyDescent="0.2">
      <c r="A41" s="40" t="str">
        <f t="shared" si="0"/>
        <v>--</v>
      </c>
    </row>
    <row r="42" spans="1:1" x14ac:dyDescent="0.2">
      <c r="A42" s="40" t="str">
        <f t="shared" si="0"/>
        <v>--</v>
      </c>
    </row>
    <row r="43" spans="1:1" x14ac:dyDescent="0.2">
      <c r="A43" s="40" t="str">
        <f t="shared" si="0"/>
        <v>--</v>
      </c>
    </row>
    <row r="44" spans="1:1" x14ac:dyDescent="0.2">
      <c r="A44" s="40" t="str">
        <f t="shared" si="0"/>
        <v>--</v>
      </c>
    </row>
    <row r="45" spans="1:1" x14ac:dyDescent="0.2">
      <c r="A45" s="40" t="str">
        <f t="shared" si="0"/>
        <v>--</v>
      </c>
    </row>
    <row r="46" spans="1:1" x14ac:dyDescent="0.2">
      <c r="A46" s="40" t="str">
        <f t="shared" si="0"/>
        <v>--</v>
      </c>
    </row>
    <row r="47" spans="1:1" x14ac:dyDescent="0.2">
      <c r="A47" s="40" t="str">
        <f t="shared" si="0"/>
        <v>--</v>
      </c>
    </row>
    <row r="48" spans="1:1" x14ac:dyDescent="0.2">
      <c r="A48" s="40" t="str">
        <f t="shared" si="0"/>
        <v>--</v>
      </c>
    </row>
    <row r="49" spans="1:1" x14ac:dyDescent="0.2">
      <c r="A49" s="40" t="str">
        <f t="shared" si="0"/>
        <v>--</v>
      </c>
    </row>
    <row r="50" spans="1:1" x14ac:dyDescent="0.2">
      <c r="A50" s="40" t="str">
        <f t="shared" si="0"/>
        <v>--</v>
      </c>
    </row>
    <row r="51" spans="1:1" x14ac:dyDescent="0.2">
      <c r="A51" s="40" t="str">
        <f t="shared" si="0"/>
        <v>--</v>
      </c>
    </row>
    <row r="52" spans="1:1" x14ac:dyDescent="0.2">
      <c r="A52" s="40" t="str">
        <f t="shared" si="0"/>
        <v>--</v>
      </c>
    </row>
    <row r="53" spans="1:1" x14ac:dyDescent="0.2">
      <c r="A53" s="40" t="str">
        <f t="shared" si="0"/>
        <v>--</v>
      </c>
    </row>
    <row r="54" spans="1:1" x14ac:dyDescent="0.2">
      <c r="A54" s="40" t="str">
        <f t="shared" si="0"/>
        <v>--</v>
      </c>
    </row>
    <row r="55" spans="1:1" x14ac:dyDescent="0.2">
      <c r="A55" s="40" t="str">
        <f t="shared" si="0"/>
        <v>--</v>
      </c>
    </row>
    <row r="56" spans="1:1" x14ac:dyDescent="0.2">
      <c r="A56" s="40" t="str">
        <f t="shared" si="0"/>
        <v>--</v>
      </c>
    </row>
    <row r="57" spans="1:1" x14ac:dyDescent="0.2">
      <c r="A57" s="40" t="str">
        <f t="shared" si="0"/>
        <v>--</v>
      </c>
    </row>
    <row r="58" spans="1:1" x14ac:dyDescent="0.2">
      <c r="A58" s="40" t="str">
        <f t="shared" si="0"/>
        <v>--</v>
      </c>
    </row>
    <row r="59" spans="1:1" x14ac:dyDescent="0.2">
      <c r="A59" s="40" t="str">
        <f t="shared" si="0"/>
        <v>--</v>
      </c>
    </row>
    <row r="60" spans="1:1" x14ac:dyDescent="0.2">
      <c r="A60" s="40" t="str">
        <f t="shared" si="0"/>
        <v>--</v>
      </c>
    </row>
    <row r="61" spans="1:1" x14ac:dyDescent="0.2">
      <c r="A61" s="40" t="str">
        <f t="shared" si="0"/>
        <v>--</v>
      </c>
    </row>
    <row r="62" spans="1:1" x14ac:dyDescent="0.2">
      <c r="A62" s="40" t="str">
        <f t="shared" si="0"/>
        <v>--</v>
      </c>
    </row>
    <row r="63" spans="1:1" x14ac:dyDescent="0.2">
      <c r="A63" s="40" t="str">
        <f t="shared" si="0"/>
        <v>--</v>
      </c>
    </row>
    <row r="64" spans="1:1" x14ac:dyDescent="0.2">
      <c r="A64" s="40" t="str">
        <f t="shared" si="0"/>
        <v>--</v>
      </c>
    </row>
    <row r="65" spans="1:14" x14ac:dyDescent="0.2">
      <c r="A65" s="40" t="str">
        <f t="shared" si="0"/>
        <v>--</v>
      </c>
    </row>
    <row r="66" spans="1:14" x14ac:dyDescent="0.2">
      <c r="A66" s="40" t="str">
        <f t="shared" ref="A66:A129" si="1">B66&amp;"-"&amp;H66&amp;"-"&amp;J66</f>
        <v>--</v>
      </c>
    </row>
    <row r="67" spans="1:14" x14ac:dyDescent="0.2">
      <c r="A67" s="40" t="str">
        <f t="shared" si="1"/>
        <v>--</v>
      </c>
    </row>
    <row r="68" spans="1:14" x14ac:dyDescent="0.2">
      <c r="A68" s="40" t="str">
        <f t="shared" si="1"/>
        <v>--</v>
      </c>
    </row>
    <row r="69" spans="1:14" x14ac:dyDescent="0.2">
      <c r="A69" s="40" t="str">
        <f t="shared" si="1"/>
        <v>--</v>
      </c>
    </row>
    <row r="70" spans="1:14" x14ac:dyDescent="0.2">
      <c r="A70" s="40" t="str">
        <f t="shared" si="1"/>
        <v>--</v>
      </c>
    </row>
    <row r="71" spans="1:14" x14ac:dyDescent="0.2">
      <c r="A71" s="40" t="str">
        <f t="shared" si="1"/>
        <v>--</v>
      </c>
    </row>
    <row r="72" spans="1:14" x14ac:dyDescent="0.2">
      <c r="A72" s="40" t="str">
        <f t="shared" si="1"/>
        <v>--</v>
      </c>
    </row>
    <row r="73" spans="1:14" x14ac:dyDescent="0.2">
      <c r="A73" s="40" t="str">
        <f t="shared" si="1"/>
        <v>--</v>
      </c>
      <c r="M73" s="34"/>
    </row>
    <row r="74" spans="1:14" x14ac:dyDescent="0.2">
      <c r="A74" s="40" t="str">
        <f t="shared" si="1"/>
        <v>--</v>
      </c>
      <c r="M74" s="34"/>
      <c r="N74" s="34"/>
    </row>
    <row r="75" spans="1:14" x14ac:dyDescent="0.2">
      <c r="A75" s="40" t="str">
        <f t="shared" si="1"/>
        <v>--</v>
      </c>
      <c r="M75" s="34"/>
      <c r="N75" s="34"/>
    </row>
    <row r="76" spans="1:14" x14ac:dyDescent="0.2">
      <c r="A76" s="40" t="str">
        <f t="shared" si="1"/>
        <v>--</v>
      </c>
      <c r="M76" s="34"/>
    </row>
    <row r="77" spans="1:14" x14ac:dyDescent="0.2">
      <c r="A77" s="40" t="str">
        <f t="shared" si="1"/>
        <v>--</v>
      </c>
      <c r="M77" s="34"/>
      <c r="N77" s="34"/>
    </row>
    <row r="78" spans="1:14" x14ac:dyDescent="0.2">
      <c r="A78" s="40" t="str">
        <f t="shared" si="1"/>
        <v>--</v>
      </c>
    </row>
    <row r="79" spans="1:14" x14ac:dyDescent="0.2">
      <c r="A79" s="40" t="str">
        <f t="shared" si="1"/>
        <v>--</v>
      </c>
      <c r="N79" s="34"/>
    </row>
    <row r="80" spans="1:14" x14ac:dyDescent="0.2">
      <c r="A80" s="40" t="str">
        <f t="shared" si="1"/>
        <v>--</v>
      </c>
    </row>
    <row r="81" spans="1:14" x14ac:dyDescent="0.2">
      <c r="A81" s="40" t="str">
        <f t="shared" si="1"/>
        <v>--</v>
      </c>
      <c r="N81" s="34"/>
    </row>
    <row r="82" spans="1:14" x14ac:dyDescent="0.2">
      <c r="A82" s="40" t="str">
        <f t="shared" si="1"/>
        <v>--</v>
      </c>
      <c r="N82" s="34"/>
    </row>
    <row r="83" spans="1:14" x14ac:dyDescent="0.2">
      <c r="A83" s="40" t="str">
        <f t="shared" si="1"/>
        <v>--</v>
      </c>
    </row>
    <row r="84" spans="1:14" x14ac:dyDescent="0.2">
      <c r="A84" s="40" t="str">
        <f t="shared" si="1"/>
        <v>--</v>
      </c>
    </row>
    <row r="85" spans="1:14" x14ac:dyDescent="0.2">
      <c r="A85" s="40" t="str">
        <f t="shared" si="1"/>
        <v>--</v>
      </c>
      <c r="N85" s="34"/>
    </row>
    <row r="86" spans="1:14" x14ac:dyDescent="0.2">
      <c r="A86" s="40" t="str">
        <f t="shared" si="1"/>
        <v>--</v>
      </c>
    </row>
    <row r="87" spans="1:14" x14ac:dyDescent="0.2">
      <c r="A87" s="40" t="str">
        <f t="shared" si="1"/>
        <v>--</v>
      </c>
      <c r="N87" s="34"/>
    </row>
    <row r="88" spans="1:14" x14ac:dyDescent="0.2">
      <c r="A88" s="40" t="str">
        <f t="shared" si="1"/>
        <v>--</v>
      </c>
      <c r="N88" s="34"/>
    </row>
    <row r="89" spans="1:14" x14ac:dyDescent="0.2">
      <c r="A89" s="40" t="str">
        <f t="shared" si="1"/>
        <v>--</v>
      </c>
      <c r="N89" s="34"/>
    </row>
    <row r="90" spans="1:14" x14ac:dyDescent="0.2">
      <c r="A90" s="40" t="str">
        <f t="shared" si="1"/>
        <v>--</v>
      </c>
      <c r="N90" s="34"/>
    </row>
    <row r="91" spans="1:14" x14ac:dyDescent="0.2">
      <c r="A91" s="40" t="str">
        <f t="shared" si="1"/>
        <v>--</v>
      </c>
    </row>
    <row r="92" spans="1:14" x14ac:dyDescent="0.2">
      <c r="A92" s="40" t="str">
        <f t="shared" si="1"/>
        <v>--</v>
      </c>
    </row>
    <row r="93" spans="1:14" x14ac:dyDescent="0.2">
      <c r="A93" s="40" t="str">
        <f t="shared" si="1"/>
        <v>--</v>
      </c>
    </row>
    <row r="94" spans="1:14" x14ac:dyDescent="0.2">
      <c r="A94" s="40" t="str">
        <f t="shared" si="1"/>
        <v>--</v>
      </c>
    </row>
    <row r="95" spans="1:14" x14ac:dyDescent="0.2">
      <c r="A95" s="40" t="str">
        <f t="shared" si="1"/>
        <v>--</v>
      </c>
    </row>
    <row r="96" spans="1:14" x14ac:dyDescent="0.2">
      <c r="A96" s="40" t="str">
        <f t="shared" si="1"/>
        <v>--</v>
      </c>
    </row>
    <row r="97" spans="1:14" x14ac:dyDescent="0.2">
      <c r="A97" s="40" t="str">
        <f t="shared" si="1"/>
        <v>--</v>
      </c>
      <c r="N97" s="34"/>
    </row>
    <row r="98" spans="1:14" x14ac:dyDescent="0.2">
      <c r="A98" s="40" t="str">
        <f t="shared" si="1"/>
        <v>--</v>
      </c>
      <c r="N98" s="34"/>
    </row>
    <row r="99" spans="1:14" x14ac:dyDescent="0.2">
      <c r="A99" s="40" t="str">
        <f t="shared" si="1"/>
        <v>--</v>
      </c>
      <c r="N99" s="34"/>
    </row>
    <row r="100" spans="1:14" x14ac:dyDescent="0.2">
      <c r="A100" s="40" t="str">
        <f t="shared" si="1"/>
        <v>--</v>
      </c>
      <c r="N100" s="34"/>
    </row>
    <row r="101" spans="1:14" x14ac:dyDescent="0.2">
      <c r="A101" s="40" t="str">
        <f t="shared" si="1"/>
        <v>--</v>
      </c>
    </row>
    <row r="102" spans="1:14" x14ac:dyDescent="0.2">
      <c r="A102" s="40" t="str">
        <f t="shared" si="1"/>
        <v>--</v>
      </c>
    </row>
    <row r="103" spans="1:14" x14ac:dyDescent="0.2">
      <c r="A103" s="40" t="str">
        <f t="shared" si="1"/>
        <v>--</v>
      </c>
    </row>
    <row r="104" spans="1:14" x14ac:dyDescent="0.2">
      <c r="A104" s="40" t="str">
        <f t="shared" si="1"/>
        <v>--</v>
      </c>
    </row>
    <row r="105" spans="1:14" x14ac:dyDescent="0.2">
      <c r="A105" s="40" t="str">
        <f t="shared" si="1"/>
        <v>--</v>
      </c>
      <c r="N105" s="34"/>
    </row>
    <row r="106" spans="1:14" x14ac:dyDescent="0.2">
      <c r="A106" s="40" t="str">
        <f t="shared" si="1"/>
        <v>--</v>
      </c>
      <c r="N106" s="34"/>
    </row>
    <row r="107" spans="1:14" x14ac:dyDescent="0.2">
      <c r="A107" s="40" t="str">
        <f t="shared" si="1"/>
        <v>--</v>
      </c>
      <c r="N107" s="34"/>
    </row>
    <row r="108" spans="1:14" x14ac:dyDescent="0.2">
      <c r="A108" s="40" t="str">
        <f t="shared" si="1"/>
        <v>--</v>
      </c>
      <c r="N108" s="34"/>
    </row>
    <row r="109" spans="1:14" x14ac:dyDescent="0.2">
      <c r="A109" s="40" t="str">
        <f t="shared" si="1"/>
        <v>--</v>
      </c>
    </row>
    <row r="110" spans="1:14" x14ac:dyDescent="0.2">
      <c r="A110" s="40" t="str">
        <f t="shared" si="1"/>
        <v>--</v>
      </c>
      <c r="N110" s="34"/>
    </row>
    <row r="111" spans="1:14" x14ac:dyDescent="0.2">
      <c r="A111" s="40" t="str">
        <f t="shared" si="1"/>
        <v>--</v>
      </c>
      <c r="N111" s="34"/>
    </row>
    <row r="112" spans="1:14" x14ac:dyDescent="0.2">
      <c r="A112" s="40" t="str">
        <f t="shared" si="1"/>
        <v>--</v>
      </c>
      <c r="N112" s="34"/>
    </row>
    <row r="113" spans="1:14" x14ac:dyDescent="0.2">
      <c r="A113" s="40" t="str">
        <f t="shared" si="1"/>
        <v>--</v>
      </c>
      <c r="N113" s="34"/>
    </row>
    <row r="114" spans="1:14" x14ac:dyDescent="0.2">
      <c r="A114" s="40" t="str">
        <f t="shared" si="1"/>
        <v>--</v>
      </c>
      <c r="N114" s="34"/>
    </row>
    <row r="115" spans="1:14" x14ac:dyDescent="0.2">
      <c r="A115" s="40" t="str">
        <f t="shared" si="1"/>
        <v>--</v>
      </c>
      <c r="N115" s="34"/>
    </row>
    <row r="116" spans="1:14" x14ac:dyDescent="0.2">
      <c r="A116" s="40" t="str">
        <f t="shared" si="1"/>
        <v>--</v>
      </c>
      <c r="N116" s="34"/>
    </row>
    <row r="117" spans="1:14" x14ac:dyDescent="0.2">
      <c r="A117" s="40" t="str">
        <f t="shared" si="1"/>
        <v>--</v>
      </c>
      <c r="N117" s="34"/>
    </row>
    <row r="118" spans="1:14" x14ac:dyDescent="0.2">
      <c r="A118" s="40" t="str">
        <f t="shared" si="1"/>
        <v>--</v>
      </c>
      <c r="N118" s="34"/>
    </row>
    <row r="119" spans="1:14" x14ac:dyDescent="0.2">
      <c r="A119" s="40" t="str">
        <f t="shared" si="1"/>
        <v>--</v>
      </c>
      <c r="N119" s="34"/>
    </row>
    <row r="120" spans="1:14" x14ac:dyDescent="0.2">
      <c r="A120" s="40" t="str">
        <f t="shared" si="1"/>
        <v>--</v>
      </c>
      <c r="N120" s="34"/>
    </row>
    <row r="121" spans="1:14" x14ac:dyDescent="0.2">
      <c r="A121" s="40" t="str">
        <f t="shared" si="1"/>
        <v>--</v>
      </c>
    </row>
    <row r="122" spans="1:14" x14ac:dyDescent="0.2">
      <c r="A122" s="40" t="str">
        <f t="shared" si="1"/>
        <v>--</v>
      </c>
      <c r="N122" s="34"/>
    </row>
    <row r="123" spans="1:14" x14ac:dyDescent="0.2">
      <c r="A123" s="40" t="str">
        <f t="shared" si="1"/>
        <v>--</v>
      </c>
      <c r="N123" s="34"/>
    </row>
    <row r="124" spans="1:14" x14ac:dyDescent="0.2">
      <c r="A124" s="40" t="str">
        <f t="shared" si="1"/>
        <v>--</v>
      </c>
      <c r="N124" s="34"/>
    </row>
    <row r="125" spans="1:14" x14ac:dyDescent="0.2">
      <c r="A125" s="40" t="str">
        <f t="shared" si="1"/>
        <v>--</v>
      </c>
    </row>
    <row r="126" spans="1:14" x14ac:dyDescent="0.2">
      <c r="A126" s="40" t="str">
        <f t="shared" si="1"/>
        <v>--</v>
      </c>
    </row>
    <row r="127" spans="1:14" x14ac:dyDescent="0.2">
      <c r="A127" s="40" t="str">
        <f t="shared" si="1"/>
        <v>--</v>
      </c>
    </row>
    <row r="128" spans="1:14" x14ac:dyDescent="0.2">
      <c r="A128" s="40" t="str">
        <f t="shared" si="1"/>
        <v>--</v>
      </c>
    </row>
    <row r="129" spans="1:1" x14ac:dyDescent="0.2">
      <c r="A129" s="40" t="str">
        <f t="shared" si="1"/>
        <v>--</v>
      </c>
    </row>
    <row r="130" spans="1:1" x14ac:dyDescent="0.2">
      <c r="A130" s="40" t="str">
        <f t="shared" ref="A130:A192" si="2">B130&amp;"-"&amp;H130&amp;"-"&amp;J130</f>
        <v>--</v>
      </c>
    </row>
    <row r="131" spans="1:1" x14ac:dyDescent="0.2">
      <c r="A131" s="40" t="str">
        <f t="shared" si="2"/>
        <v>--</v>
      </c>
    </row>
    <row r="132" spans="1:1" x14ac:dyDescent="0.2">
      <c r="A132" s="40" t="str">
        <f t="shared" si="2"/>
        <v>--</v>
      </c>
    </row>
    <row r="133" spans="1:1" x14ac:dyDescent="0.2">
      <c r="A133" s="40" t="str">
        <f t="shared" si="2"/>
        <v>--</v>
      </c>
    </row>
    <row r="134" spans="1:1" x14ac:dyDescent="0.2">
      <c r="A134" s="40" t="str">
        <f t="shared" si="2"/>
        <v>--</v>
      </c>
    </row>
    <row r="135" spans="1:1" x14ac:dyDescent="0.2">
      <c r="A135" s="40" t="str">
        <f t="shared" si="2"/>
        <v>--</v>
      </c>
    </row>
    <row r="136" spans="1:1" x14ac:dyDescent="0.2">
      <c r="A136" s="40" t="str">
        <f t="shared" si="2"/>
        <v>--</v>
      </c>
    </row>
    <row r="137" spans="1:1" x14ac:dyDescent="0.2">
      <c r="A137" s="40" t="str">
        <f t="shared" si="2"/>
        <v>--</v>
      </c>
    </row>
    <row r="138" spans="1:1" x14ac:dyDescent="0.2">
      <c r="A138" s="40" t="str">
        <f t="shared" si="2"/>
        <v>--</v>
      </c>
    </row>
    <row r="139" spans="1:1" x14ac:dyDescent="0.2">
      <c r="A139" s="40" t="str">
        <f t="shared" si="2"/>
        <v>--</v>
      </c>
    </row>
    <row r="140" spans="1:1" x14ac:dyDescent="0.2">
      <c r="A140" s="40" t="str">
        <f t="shared" si="2"/>
        <v>--</v>
      </c>
    </row>
    <row r="141" spans="1:1" x14ac:dyDescent="0.2">
      <c r="A141" s="40" t="str">
        <f t="shared" si="2"/>
        <v>--</v>
      </c>
    </row>
    <row r="142" spans="1:1" x14ac:dyDescent="0.2">
      <c r="A142" s="40" t="str">
        <f t="shared" si="2"/>
        <v>--</v>
      </c>
    </row>
    <row r="143" spans="1:1" x14ac:dyDescent="0.2">
      <c r="A143" s="40" t="str">
        <f t="shared" si="2"/>
        <v>--</v>
      </c>
    </row>
    <row r="144" spans="1:1" x14ac:dyDescent="0.2">
      <c r="A144" s="40" t="str">
        <f t="shared" si="2"/>
        <v>--</v>
      </c>
    </row>
    <row r="145" spans="1:1" x14ac:dyDescent="0.2">
      <c r="A145" s="40" t="str">
        <f t="shared" si="2"/>
        <v>--</v>
      </c>
    </row>
    <row r="146" spans="1:1" x14ac:dyDescent="0.2">
      <c r="A146" s="40" t="str">
        <f t="shared" si="2"/>
        <v>--</v>
      </c>
    </row>
    <row r="147" spans="1:1" x14ac:dyDescent="0.2">
      <c r="A147" s="40" t="str">
        <f t="shared" si="2"/>
        <v>--</v>
      </c>
    </row>
    <row r="148" spans="1:1" x14ac:dyDescent="0.2">
      <c r="A148" s="40" t="str">
        <f t="shared" si="2"/>
        <v>--</v>
      </c>
    </row>
    <row r="149" spans="1:1" x14ac:dyDescent="0.2">
      <c r="A149" s="40" t="str">
        <f t="shared" si="2"/>
        <v>--</v>
      </c>
    </row>
    <row r="150" spans="1:1" x14ac:dyDescent="0.2">
      <c r="A150" s="40" t="str">
        <f t="shared" si="2"/>
        <v>--</v>
      </c>
    </row>
    <row r="151" spans="1:1" x14ac:dyDescent="0.2">
      <c r="A151" s="40" t="str">
        <f t="shared" si="2"/>
        <v>--</v>
      </c>
    </row>
    <row r="152" spans="1:1" x14ac:dyDescent="0.2">
      <c r="A152" s="40" t="str">
        <f t="shared" si="2"/>
        <v>--</v>
      </c>
    </row>
    <row r="153" spans="1:1" x14ac:dyDescent="0.2">
      <c r="A153" s="40" t="str">
        <f t="shared" si="2"/>
        <v>--</v>
      </c>
    </row>
    <row r="154" spans="1:1" x14ac:dyDescent="0.2">
      <c r="A154" s="40" t="str">
        <f t="shared" si="2"/>
        <v>--</v>
      </c>
    </row>
    <row r="155" spans="1:1" x14ac:dyDescent="0.2">
      <c r="A155" s="40" t="str">
        <f t="shared" si="2"/>
        <v>--</v>
      </c>
    </row>
    <row r="156" spans="1:1" x14ac:dyDescent="0.2">
      <c r="A156" s="40" t="str">
        <f t="shared" si="2"/>
        <v>--</v>
      </c>
    </row>
    <row r="157" spans="1:1" x14ac:dyDescent="0.2">
      <c r="A157" s="40" t="str">
        <f t="shared" si="2"/>
        <v>--</v>
      </c>
    </row>
    <row r="158" spans="1:1" x14ac:dyDescent="0.2">
      <c r="A158" s="40" t="str">
        <f t="shared" si="2"/>
        <v>--</v>
      </c>
    </row>
    <row r="159" spans="1:1" x14ac:dyDescent="0.2">
      <c r="A159" s="40" t="str">
        <f t="shared" si="2"/>
        <v>--</v>
      </c>
    </row>
    <row r="160" spans="1:1" x14ac:dyDescent="0.2">
      <c r="A160" s="40" t="str">
        <f t="shared" si="2"/>
        <v>--</v>
      </c>
    </row>
    <row r="161" spans="1:1" x14ac:dyDescent="0.2">
      <c r="A161" s="40" t="str">
        <f t="shared" si="2"/>
        <v>--</v>
      </c>
    </row>
    <row r="162" spans="1:1" x14ac:dyDescent="0.2">
      <c r="A162" s="40" t="str">
        <f t="shared" si="2"/>
        <v>--</v>
      </c>
    </row>
    <row r="163" spans="1:1" x14ac:dyDescent="0.2">
      <c r="A163" s="40" t="str">
        <f t="shared" si="2"/>
        <v>--</v>
      </c>
    </row>
    <row r="164" spans="1:1" x14ac:dyDescent="0.2">
      <c r="A164" s="40" t="str">
        <f t="shared" si="2"/>
        <v>--</v>
      </c>
    </row>
    <row r="165" spans="1:1" x14ac:dyDescent="0.2">
      <c r="A165" s="40" t="str">
        <f t="shared" si="2"/>
        <v>--</v>
      </c>
    </row>
    <row r="166" spans="1:1" x14ac:dyDescent="0.2">
      <c r="A166" s="40" t="str">
        <f t="shared" si="2"/>
        <v>--</v>
      </c>
    </row>
    <row r="167" spans="1:1" x14ac:dyDescent="0.2">
      <c r="A167" s="40" t="str">
        <f t="shared" si="2"/>
        <v>--</v>
      </c>
    </row>
    <row r="168" spans="1:1" x14ac:dyDescent="0.2">
      <c r="A168" s="40" t="str">
        <f t="shared" si="2"/>
        <v>--</v>
      </c>
    </row>
    <row r="169" spans="1:1" x14ac:dyDescent="0.2">
      <c r="A169" s="40" t="str">
        <f t="shared" si="2"/>
        <v>--</v>
      </c>
    </row>
    <row r="170" spans="1:1" x14ac:dyDescent="0.2">
      <c r="A170" s="40" t="str">
        <f t="shared" si="2"/>
        <v>--</v>
      </c>
    </row>
    <row r="171" spans="1:1" x14ac:dyDescent="0.2">
      <c r="A171" s="40" t="str">
        <f t="shared" si="2"/>
        <v>--</v>
      </c>
    </row>
    <row r="172" spans="1:1" x14ac:dyDescent="0.2">
      <c r="A172" s="40" t="str">
        <f t="shared" si="2"/>
        <v>--</v>
      </c>
    </row>
    <row r="173" spans="1:1" x14ac:dyDescent="0.2">
      <c r="A173" s="40" t="str">
        <f t="shared" si="2"/>
        <v>--</v>
      </c>
    </row>
    <row r="174" spans="1:1" x14ac:dyDescent="0.2">
      <c r="A174" s="40" t="str">
        <f t="shared" si="2"/>
        <v>--</v>
      </c>
    </row>
    <row r="175" spans="1:1" x14ac:dyDescent="0.2">
      <c r="A175" s="40" t="str">
        <f t="shared" si="2"/>
        <v>--</v>
      </c>
    </row>
    <row r="176" spans="1:1" x14ac:dyDescent="0.2">
      <c r="A176" s="40" t="str">
        <f t="shared" si="2"/>
        <v>--</v>
      </c>
    </row>
    <row r="177" spans="1:1" x14ac:dyDescent="0.2">
      <c r="A177" s="40" t="str">
        <f t="shared" si="2"/>
        <v>--</v>
      </c>
    </row>
    <row r="178" spans="1:1" x14ac:dyDescent="0.2">
      <c r="A178" s="40" t="str">
        <f t="shared" si="2"/>
        <v>--</v>
      </c>
    </row>
    <row r="179" spans="1:1" x14ac:dyDescent="0.2">
      <c r="A179" s="40" t="str">
        <f t="shared" si="2"/>
        <v>--</v>
      </c>
    </row>
    <row r="180" spans="1:1" x14ac:dyDescent="0.2">
      <c r="A180" s="40" t="str">
        <f t="shared" si="2"/>
        <v>--</v>
      </c>
    </row>
    <row r="181" spans="1:1" x14ac:dyDescent="0.2">
      <c r="A181" s="40" t="str">
        <f t="shared" si="2"/>
        <v>--</v>
      </c>
    </row>
    <row r="182" spans="1:1" x14ac:dyDescent="0.2">
      <c r="A182" s="40" t="str">
        <f t="shared" si="2"/>
        <v>--</v>
      </c>
    </row>
    <row r="183" spans="1:1" x14ac:dyDescent="0.2">
      <c r="A183" s="40" t="str">
        <f t="shared" si="2"/>
        <v>--</v>
      </c>
    </row>
    <row r="184" spans="1:1" x14ac:dyDescent="0.2">
      <c r="A184" s="40" t="str">
        <f t="shared" si="2"/>
        <v>--</v>
      </c>
    </row>
    <row r="185" spans="1:1" x14ac:dyDescent="0.2">
      <c r="A185" s="40" t="str">
        <f t="shared" si="2"/>
        <v>--</v>
      </c>
    </row>
    <row r="186" spans="1:1" x14ac:dyDescent="0.2">
      <c r="A186" s="40" t="str">
        <f t="shared" si="2"/>
        <v>--</v>
      </c>
    </row>
    <row r="187" spans="1:1" x14ac:dyDescent="0.2">
      <c r="A187" s="40" t="str">
        <f t="shared" si="2"/>
        <v>--</v>
      </c>
    </row>
    <row r="188" spans="1:1" x14ac:dyDescent="0.2">
      <c r="A188" s="40" t="str">
        <f t="shared" si="2"/>
        <v>--</v>
      </c>
    </row>
    <row r="189" spans="1:1" x14ac:dyDescent="0.2">
      <c r="A189" s="40" t="str">
        <f t="shared" si="2"/>
        <v>--</v>
      </c>
    </row>
    <row r="190" spans="1:1" x14ac:dyDescent="0.2">
      <c r="A190" s="40" t="str">
        <f t="shared" si="2"/>
        <v>--</v>
      </c>
    </row>
    <row r="191" spans="1:1" x14ac:dyDescent="0.2">
      <c r="A191" s="40" t="str">
        <f t="shared" si="2"/>
        <v>--</v>
      </c>
    </row>
    <row r="192" spans="1:1" x14ac:dyDescent="0.2">
      <c r="A192" s="40" t="str">
        <f t="shared" si="2"/>
        <v>--</v>
      </c>
    </row>
    <row r="193" spans="1:1" x14ac:dyDescent="0.2">
      <c r="A193" s="40" t="str">
        <f t="shared" ref="A193:A256" si="3">B193&amp;"-"&amp;H193&amp;"-"&amp;J193</f>
        <v>--</v>
      </c>
    </row>
    <row r="194" spans="1:1" x14ac:dyDescent="0.2">
      <c r="A194" s="40" t="str">
        <f t="shared" si="3"/>
        <v>--</v>
      </c>
    </row>
    <row r="195" spans="1:1" x14ac:dyDescent="0.2">
      <c r="A195" s="40" t="str">
        <f t="shared" si="3"/>
        <v>--</v>
      </c>
    </row>
    <row r="196" spans="1:1" x14ac:dyDescent="0.2">
      <c r="A196" s="40" t="str">
        <f t="shared" si="3"/>
        <v>--</v>
      </c>
    </row>
    <row r="197" spans="1:1" x14ac:dyDescent="0.2">
      <c r="A197" s="40" t="str">
        <f t="shared" si="3"/>
        <v>--</v>
      </c>
    </row>
    <row r="198" spans="1:1" x14ac:dyDescent="0.2">
      <c r="A198" s="40" t="str">
        <f t="shared" si="3"/>
        <v>--</v>
      </c>
    </row>
    <row r="199" spans="1:1" x14ac:dyDescent="0.2">
      <c r="A199" s="40" t="str">
        <f t="shared" si="3"/>
        <v>--</v>
      </c>
    </row>
    <row r="200" spans="1:1" x14ac:dyDescent="0.2">
      <c r="A200" s="40" t="str">
        <f t="shared" si="3"/>
        <v>--</v>
      </c>
    </row>
    <row r="201" spans="1:1" x14ac:dyDescent="0.2">
      <c r="A201" s="40" t="str">
        <f t="shared" si="3"/>
        <v>--</v>
      </c>
    </row>
    <row r="202" spans="1:1" x14ac:dyDescent="0.2">
      <c r="A202" s="40" t="str">
        <f t="shared" si="3"/>
        <v>--</v>
      </c>
    </row>
    <row r="203" spans="1:1" x14ac:dyDescent="0.2">
      <c r="A203" s="40" t="str">
        <f t="shared" si="3"/>
        <v>--</v>
      </c>
    </row>
    <row r="204" spans="1:1" x14ac:dyDescent="0.2">
      <c r="A204" s="40" t="str">
        <f t="shared" si="3"/>
        <v>--</v>
      </c>
    </row>
    <row r="205" spans="1:1" x14ac:dyDescent="0.2">
      <c r="A205" s="40" t="str">
        <f t="shared" si="3"/>
        <v>--</v>
      </c>
    </row>
    <row r="206" spans="1:1" x14ac:dyDescent="0.2">
      <c r="A206" s="40" t="str">
        <f t="shared" si="3"/>
        <v>--</v>
      </c>
    </row>
    <row r="207" spans="1:1" x14ac:dyDescent="0.2">
      <c r="A207" s="40" t="str">
        <f t="shared" si="3"/>
        <v>--</v>
      </c>
    </row>
    <row r="208" spans="1:1" x14ac:dyDescent="0.2">
      <c r="A208" s="40" t="str">
        <f t="shared" si="3"/>
        <v>--</v>
      </c>
    </row>
    <row r="209" spans="1:1" x14ac:dyDescent="0.2">
      <c r="A209" s="40" t="str">
        <f t="shared" si="3"/>
        <v>--</v>
      </c>
    </row>
    <row r="210" spans="1:1" x14ac:dyDescent="0.2">
      <c r="A210" s="40" t="str">
        <f t="shared" si="3"/>
        <v>--</v>
      </c>
    </row>
    <row r="211" spans="1:1" x14ac:dyDescent="0.2">
      <c r="A211" s="40" t="str">
        <f t="shared" si="3"/>
        <v>--</v>
      </c>
    </row>
    <row r="212" spans="1:1" x14ac:dyDescent="0.2">
      <c r="A212" s="40" t="str">
        <f t="shared" si="3"/>
        <v>--</v>
      </c>
    </row>
    <row r="213" spans="1:1" x14ac:dyDescent="0.2">
      <c r="A213" s="40" t="str">
        <f t="shared" si="3"/>
        <v>--</v>
      </c>
    </row>
    <row r="214" spans="1:1" x14ac:dyDescent="0.2">
      <c r="A214" s="40" t="str">
        <f t="shared" si="3"/>
        <v>--</v>
      </c>
    </row>
    <row r="215" spans="1:1" x14ac:dyDescent="0.2">
      <c r="A215" s="40" t="str">
        <f t="shared" si="3"/>
        <v>--</v>
      </c>
    </row>
    <row r="216" spans="1:1" x14ac:dyDescent="0.2">
      <c r="A216" s="40" t="str">
        <f t="shared" si="3"/>
        <v>--</v>
      </c>
    </row>
    <row r="217" spans="1:1" x14ac:dyDescent="0.2">
      <c r="A217" s="40" t="str">
        <f t="shared" si="3"/>
        <v>--</v>
      </c>
    </row>
    <row r="218" spans="1:1" x14ac:dyDescent="0.2">
      <c r="A218" s="40" t="str">
        <f t="shared" si="3"/>
        <v>--</v>
      </c>
    </row>
    <row r="219" spans="1:1" x14ac:dyDescent="0.2">
      <c r="A219" s="40" t="str">
        <f t="shared" si="3"/>
        <v>--</v>
      </c>
    </row>
    <row r="220" spans="1:1" x14ac:dyDescent="0.2">
      <c r="A220" s="40" t="str">
        <f t="shared" si="3"/>
        <v>--</v>
      </c>
    </row>
    <row r="221" spans="1:1" x14ac:dyDescent="0.2">
      <c r="A221" s="40" t="str">
        <f t="shared" si="3"/>
        <v>--</v>
      </c>
    </row>
    <row r="222" spans="1:1" x14ac:dyDescent="0.2">
      <c r="A222" s="40" t="str">
        <f t="shared" si="3"/>
        <v>--</v>
      </c>
    </row>
    <row r="223" spans="1:1" x14ac:dyDescent="0.2">
      <c r="A223" s="40" t="str">
        <f t="shared" si="3"/>
        <v>--</v>
      </c>
    </row>
    <row r="224" spans="1:1" x14ac:dyDescent="0.2">
      <c r="A224" s="40" t="str">
        <f t="shared" si="3"/>
        <v>--</v>
      </c>
    </row>
    <row r="225" spans="1:1" x14ac:dyDescent="0.2">
      <c r="A225" s="40" t="str">
        <f t="shared" si="3"/>
        <v>--</v>
      </c>
    </row>
    <row r="226" spans="1:1" x14ac:dyDescent="0.2">
      <c r="A226" s="40" t="str">
        <f t="shared" si="3"/>
        <v>--</v>
      </c>
    </row>
    <row r="227" spans="1:1" x14ac:dyDescent="0.2">
      <c r="A227" s="40" t="str">
        <f t="shared" si="3"/>
        <v>--</v>
      </c>
    </row>
    <row r="228" spans="1:1" x14ac:dyDescent="0.2">
      <c r="A228" s="40" t="str">
        <f t="shared" si="3"/>
        <v>--</v>
      </c>
    </row>
    <row r="229" spans="1:1" x14ac:dyDescent="0.2">
      <c r="A229" s="40" t="str">
        <f t="shared" si="3"/>
        <v>--</v>
      </c>
    </row>
    <row r="230" spans="1:1" x14ac:dyDescent="0.2">
      <c r="A230" s="40" t="str">
        <f t="shared" si="3"/>
        <v>--</v>
      </c>
    </row>
    <row r="231" spans="1:1" x14ac:dyDescent="0.2">
      <c r="A231" s="40" t="str">
        <f t="shared" si="3"/>
        <v>--</v>
      </c>
    </row>
    <row r="232" spans="1:1" x14ac:dyDescent="0.2">
      <c r="A232" s="40" t="str">
        <f t="shared" si="3"/>
        <v>--</v>
      </c>
    </row>
    <row r="233" spans="1:1" x14ac:dyDescent="0.2">
      <c r="A233" s="40" t="str">
        <f t="shared" si="3"/>
        <v>--</v>
      </c>
    </row>
    <row r="234" spans="1:1" x14ac:dyDescent="0.2">
      <c r="A234" s="40" t="str">
        <f t="shared" si="3"/>
        <v>--</v>
      </c>
    </row>
    <row r="235" spans="1:1" x14ac:dyDescent="0.2">
      <c r="A235" s="40" t="str">
        <f t="shared" si="3"/>
        <v>--</v>
      </c>
    </row>
    <row r="236" spans="1:1" x14ac:dyDescent="0.2">
      <c r="A236" s="40" t="str">
        <f t="shared" si="3"/>
        <v>--</v>
      </c>
    </row>
    <row r="237" spans="1:1" x14ac:dyDescent="0.2">
      <c r="A237" s="40" t="str">
        <f t="shared" si="3"/>
        <v>--</v>
      </c>
    </row>
    <row r="238" spans="1:1" x14ac:dyDescent="0.2">
      <c r="A238" s="40" t="str">
        <f t="shared" si="3"/>
        <v>--</v>
      </c>
    </row>
    <row r="239" spans="1:1" x14ac:dyDescent="0.2">
      <c r="A239" s="40" t="str">
        <f t="shared" si="3"/>
        <v>--</v>
      </c>
    </row>
    <row r="240" spans="1:1" x14ac:dyDescent="0.2">
      <c r="A240" s="40" t="str">
        <f t="shared" si="3"/>
        <v>--</v>
      </c>
    </row>
    <row r="241" spans="1:1" x14ac:dyDescent="0.2">
      <c r="A241" s="40" t="str">
        <f t="shared" si="3"/>
        <v>--</v>
      </c>
    </row>
    <row r="242" spans="1:1" x14ac:dyDescent="0.2">
      <c r="A242" s="40" t="str">
        <f t="shared" si="3"/>
        <v>--</v>
      </c>
    </row>
    <row r="243" spans="1:1" x14ac:dyDescent="0.2">
      <c r="A243" s="40" t="str">
        <f t="shared" si="3"/>
        <v>--</v>
      </c>
    </row>
    <row r="244" spans="1:1" x14ac:dyDescent="0.2">
      <c r="A244" s="40" t="str">
        <f t="shared" si="3"/>
        <v>--</v>
      </c>
    </row>
    <row r="245" spans="1:1" x14ac:dyDescent="0.2">
      <c r="A245" s="40" t="str">
        <f t="shared" si="3"/>
        <v>--</v>
      </c>
    </row>
    <row r="246" spans="1:1" x14ac:dyDescent="0.2">
      <c r="A246" s="40" t="str">
        <f t="shared" si="3"/>
        <v>--</v>
      </c>
    </row>
    <row r="247" spans="1:1" x14ac:dyDescent="0.2">
      <c r="A247" s="40" t="str">
        <f t="shared" si="3"/>
        <v>--</v>
      </c>
    </row>
    <row r="248" spans="1:1" x14ac:dyDescent="0.2">
      <c r="A248" s="40" t="str">
        <f t="shared" si="3"/>
        <v>--</v>
      </c>
    </row>
    <row r="249" spans="1:1" x14ac:dyDescent="0.2">
      <c r="A249" s="40" t="str">
        <f t="shared" si="3"/>
        <v>--</v>
      </c>
    </row>
    <row r="250" spans="1:1" x14ac:dyDescent="0.2">
      <c r="A250" s="40" t="str">
        <f t="shared" si="3"/>
        <v>--</v>
      </c>
    </row>
    <row r="251" spans="1:1" x14ac:dyDescent="0.2">
      <c r="A251" s="40" t="str">
        <f t="shared" si="3"/>
        <v>--</v>
      </c>
    </row>
    <row r="252" spans="1:1" x14ac:dyDescent="0.2">
      <c r="A252" s="40" t="str">
        <f t="shared" si="3"/>
        <v>--</v>
      </c>
    </row>
    <row r="253" spans="1:1" x14ac:dyDescent="0.2">
      <c r="A253" s="40" t="str">
        <f t="shared" si="3"/>
        <v>--</v>
      </c>
    </row>
    <row r="254" spans="1:1" x14ac:dyDescent="0.2">
      <c r="A254" s="40" t="str">
        <f t="shared" si="3"/>
        <v>--</v>
      </c>
    </row>
    <row r="255" spans="1:1" x14ac:dyDescent="0.2">
      <c r="A255" s="40" t="str">
        <f t="shared" si="3"/>
        <v>--</v>
      </c>
    </row>
    <row r="256" spans="1:1" x14ac:dyDescent="0.2">
      <c r="A256" s="40" t="str">
        <f t="shared" si="3"/>
        <v>--</v>
      </c>
    </row>
    <row r="257" spans="1:1" x14ac:dyDescent="0.2">
      <c r="A257" s="40" t="str">
        <f t="shared" ref="A257:A320" si="4">B257&amp;"-"&amp;H257&amp;"-"&amp;J257</f>
        <v>--</v>
      </c>
    </row>
    <row r="258" spans="1:1" x14ac:dyDescent="0.2">
      <c r="A258" s="40" t="str">
        <f t="shared" si="4"/>
        <v>--</v>
      </c>
    </row>
    <row r="259" spans="1:1" x14ac:dyDescent="0.2">
      <c r="A259" s="40" t="str">
        <f t="shared" si="4"/>
        <v>--</v>
      </c>
    </row>
    <row r="260" spans="1:1" x14ac:dyDescent="0.2">
      <c r="A260" s="40" t="str">
        <f t="shared" si="4"/>
        <v>--</v>
      </c>
    </row>
    <row r="261" spans="1:1" x14ac:dyDescent="0.2">
      <c r="A261" s="40" t="str">
        <f t="shared" si="4"/>
        <v>--</v>
      </c>
    </row>
    <row r="262" spans="1:1" x14ac:dyDescent="0.2">
      <c r="A262" s="40" t="str">
        <f t="shared" si="4"/>
        <v>--</v>
      </c>
    </row>
    <row r="263" spans="1:1" x14ac:dyDescent="0.2">
      <c r="A263" s="40" t="str">
        <f t="shared" si="4"/>
        <v>--</v>
      </c>
    </row>
    <row r="264" spans="1:1" x14ac:dyDescent="0.2">
      <c r="A264" s="40" t="str">
        <f t="shared" si="4"/>
        <v>--</v>
      </c>
    </row>
    <row r="265" spans="1:1" x14ac:dyDescent="0.2">
      <c r="A265" s="40" t="str">
        <f t="shared" si="4"/>
        <v>--</v>
      </c>
    </row>
    <row r="266" spans="1:1" x14ac:dyDescent="0.2">
      <c r="A266" s="40" t="str">
        <f t="shared" si="4"/>
        <v>--</v>
      </c>
    </row>
    <row r="267" spans="1:1" x14ac:dyDescent="0.2">
      <c r="A267" s="40" t="str">
        <f t="shared" si="4"/>
        <v>--</v>
      </c>
    </row>
    <row r="268" spans="1:1" x14ac:dyDescent="0.2">
      <c r="A268" s="40" t="str">
        <f t="shared" si="4"/>
        <v>--</v>
      </c>
    </row>
    <row r="269" spans="1:1" x14ac:dyDescent="0.2">
      <c r="A269" s="40" t="str">
        <f t="shared" si="4"/>
        <v>--</v>
      </c>
    </row>
    <row r="270" spans="1:1" x14ac:dyDescent="0.2">
      <c r="A270" s="40" t="str">
        <f t="shared" si="4"/>
        <v>--</v>
      </c>
    </row>
    <row r="271" spans="1:1" x14ac:dyDescent="0.2">
      <c r="A271" s="40" t="str">
        <f t="shared" si="4"/>
        <v>--</v>
      </c>
    </row>
    <row r="272" spans="1:1" x14ac:dyDescent="0.2">
      <c r="A272" s="40" t="str">
        <f t="shared" si="4"/>
        <v>--</v>
      </c>
    </row>
    <row r="273" spans="1:1" x14ac:dyDescent="0.2">
      <c r="A273" s="40" t="str">
        <f t="shared" si="4"/>
        <v>--</v>
      </c>
    </row>
    <row r="274" spans="1:1" x14ac:dyDescent="0.2">
      <c r="A274" s="40" t="str">
        <f t="shared" si="4"/>
        <v>--</v>
      </c>
    </row>
    <row r="275" spans="1:1" x14ac:dyDescent="0.2">
      <c r="A275" s="40" t="str">
        <f t="shared" si="4"/>
        <v>--</v>
      </c>
    </row>
    <row r="276" spans="1:1" x14ac:dyDescent="0.2">
      <c r="A276" s="40" t="str">
        <f t="shared" si="4"/>
        <v>--</v>
      </c>
    </row>
    <row r="277" spans="1:1" x14ac:dyDescent="0.2">
      <c r="A277" s="40" t="str">
        <f t="shared" si="4"/>
        <v>--</v>
      </c>
    </row>
    <row r="278" spans="1:1" x14ac:dyDescent="0.2">
      <c r="A278" s="40" t="str">
        <f t="shared" si="4"/>
        <v>--</v>
      </c>
    </row>
    <row r="279" spans="1:1" x14ac:dyDescent="0.2">
      <c r="A279" s="40" t="str">
        <f t="shared" si="4"/>
        <v>--</v>
      </c>
    </row>
    <row r="280" spans="1:1" x14ac:dyDescent="0.2">
      <c r="A280" s="40" t="str">
        <f t="shared" si="4"/>
        <v>--</v>
      </c>
    </row>
    <row r="281" spans="1:1" x14ac:dyDescent="0.2">
      <c r="A281" s="40" t="str">
        <f t="shared" si="4"/>
        <v>--</v>
      </c>
    </row>
    <row r="282" spans="1:1" x14ac:dyDescent="0.2">
      <c r="A282" s="40" t="str">
        <f t="shared" si="4"/>
        <v>--</v>
      </c>
    </row>
    <row r="283" spans="1:1" x14ac:dyDescent="0.2">
      <c r="A283" s="40" t="str">
        <f t="shared" si="4"/>
        <v>--</v>
      </c>
    </row>
    <row r="284" spans="1:1" x14ac:dyDescent="0.2">
      <c r="A284" s="40" t="str">
        <f t="shared" si="4"/>
        <v>--</v>
      </c>
    </row>
    <row r="285" spans="1:1" x14ac:dyDescent="0.2">
      <c r="A285" s="40" t="str">
        <f t="shared" si="4"/>
        <v>--</v>
      </c>
    </row>
    <row r="286" spans="1:1" x14ac:dyDescent="0.2">
      <c r="A286" s="40" t="str">
        <f t="shared" si="4"/>
        <v>--</v>
      </c>
    </row>
    <row r="287" spans="1:1" x14ac:dyDescent="0.2">
      <c r="A287" s="40" t="str">
        <f t="shared" si="4"/>
        <v>--</v>
      </c>
    </row>
    <row r="288" spans="1:1" x14ac:dyDescent="0.2">
      <c r="A288" s="40" t="str">
        <f t="shared" si="4"/>
        <v>--</v>
      </c>
    </row>
    <row r="289" spans="1:1" x14ac:dyDescent="0.2">
      <c r="A289" s="40" t="str">
        <f t="shared" si="4"/>
        <v>--</v>
      </c>
    </row>
    <row r="290" spans="1:1" x14ac:dyDescent="0.2">
      <c r="A290" s="40" t="str">
        <f t="shared" si="4"/>
        <v>--</v>
      </c>
    </row>
    <row r="291" spans="1:1" x14ac:dyDescent="0.2">
      <c r="A291" s="40" t="str">
        <f t="shared" si="4"/>
        <v>--</v>
      </c>
    </row>
    <row r="292" spans="1:1" x14ac:dyDescent="0.2">
      <c r="A292" s="40" t="str">
        <f t="shared" si="4"/>
        <v>--</v>
      </c>
    </row>
    <row r="293" spans="1:1" x14ac:dyDescent="0.2">
      <c r="A293" s="40" t="str">
        <f t="shared" si="4"/>
        <v>--</v>
      </c>
    </row>
    <row r="294" spans="1:1" x14ac:dyDescent="0.2">
      <c r="A294" s="40" t="str">
        <f t="shared" si="4"/>
        <v>--</v>
      </c>
    </row>
    <row r="295" spans="1:1" x14ac:dyDescent="0.2">
      <c r="A295" s="40" t="str">
        <f t="shared" si="4"/>
        <v>--</v>
      </c>
    </row>
    <row r="296" spans="1:1" x14ac:dyDescent="0.2">
      <c r="A296" s="40" t="str">
        <f t="shared" si="4"/>
        <v>--</v>
      </c>
    </row>
    <row r="297" spans="1:1" x14ac:dyDescent="0.2">
      <c r="A297" s="40" t="str">
        <f t="shared" si="4"/>
        <v>--</v>
      </c>
    </row>
    <row r="298" spans="1:1" x14ac:dyDescent="0.2">
      <c r="A298" s="40" t="str">
        <f t="shared" si="4"/>
        <v>--</v>
      </c>
    </row>
    <row r="299" spans="1:1" x14ac:dyDescent="0.2">
      <c r="A299" s="40" t="str">
        <f t="shared" si="4"/>
        <v>--</v>
      </c>
    </row>
    <row r="300" spans="1:1" x14ac:dyDescent="0.2">
      <c r="A300" s="40" t="str">
        <f t="shared" si="4"/>
        <v>--</v>
      </c>
    </row>
    <row r="301" spans="1:1" x14ac:dyDescent="0.2">
      <c r="A301" s="40" t="str">
        <f t="shared" si="4"/>
        <v>--</v>
      </c>
    </row>
    <row r="302" spans="1:1" x14ac:dyDescent="0.2">
      <c r="A302" s="40" t="str">
        <f t="shared" si="4"/>
        <v>--</v>
      </c>
    </row>
    <row r="303" spans="1:1" x14ac:dyDescent="0.2">
      <c r="A303" s="40" t="str">
        <f t="shared" si="4"/>
        <v>--</v>
      </c>
    </row>
    <row r="304" spans="1:1" x14ac:dyDescent="0.2">
      <c r="A304" s="40" t="str">
        <f t="shared" si="4"/>
        <v>--</v>
      </c>
    </row>
    <row r="305" spans="1:1" x14ac:dyDescent="0.2">
      <c r="A305" s="40" t="str">
        <f t="shared" si="4"/>
        <v>--</v>
      </c>
    </row>
    <row r="306" spans="1:1" x14ac:dyDescent="0.2">
      <c r="A306" s="40" t="str">
        <f t="shared" si="4"/>
        <v>--</v>
      </c>
    </row>
    <row r="307" spans="1:1" x14ac:dyDescent="0.2">
      <c r="A307" s="40" t="str">
        <f t="shared" si="4"/>
        <v>--</v>
      </c>
    </row>
    <row r="308" spans="1:1" x14ac:dyDescent="0.2">
      <c r="A308" s="40" t="str">
        <f t="shared" si="4"/>
        <v>--</v>
      </c>
    </row>
    <row r="309" spans="1:1" x14ac:dyDescent="0.2">
      <c r="A309" s="40" t="str">
        <f t="shared" si="4"/>
        <v>--</v>
      </c>
    </row>
    <row r="310" spans="1:1" x14ac:dyDescent="0.2">
      <c r="A310" s="40" t="str">
        <f t="shared" si="4"/>
        <v>--</v>
      </c>
    </row>
    <row r="311" spans="1:1" x14ac:dyDescent="0.2">
      <c r="A311" s="40" t="str">
        <f t="shared" si="4"/>
        <v>--</v>
      </c>
    </row>
    <row r="312" spans="1:1" x14ac:dyDescent="0.2">
      <c r="A312" s="40" t="str">
        <f t="shared" si="4"/>
        <v>--</v>
      </c>
    </row>
    <row r="313" spans="1:1" x14ac:dyDescent="0.2">
      <c r="A313" s="40" t="str">
        <f t="shared" si="4"/>
        <v>--</v>
      </c>
    </row>
    <row r="314" spans="1:1" x14ac:dyDescent="0.2">
      <c r="A314" s="40" t="str">
        <f t="shared" si="4"/>
        <v>--</v>
      </c>
    </row>
    <row r="315" spans="1:1" x14ac:dyDescent="0.2">
      <c r="A315" s="40" t="str">
        <f t="shared" si="4"/>
        <v>--</v>
      </c>
    </row>
    <row r="316" spans="1:1" x14ac:dyDescent="0.2">
      <c r="A316" s="40" t="str">
        <f t="shared" si="4"/>
        <v>--</v>
      </c>
    </row>
    <row r="317" spans="1:1" x14ac:dyDescent="0.2">
      <c r="A317" s="40" t="str">
        <f t="shared" si="4"/>
        <v>--</v>
      </c>
    </row>
    <row r="318" spans="1:1" x14ac:dyDescent="0.2">
      <c r="A318" s="40" t="str">
        <f t="shared" si="4"/>
        <v>--</v>
      </c>
    </row>
    <row r="319" spans="1:1" x14ac:dyDescent="0.2">
      <c r="A319" s="40" t="str">
        <f t="shared" si="4"/>
        <v>--</v>
      </c>
    </row>
    <row r="320" spans="1:1" x14ac:dyDescent="0.2">
      <c r="A320" s="40" t="str">
        <f t="shared" si="4"/>
        <v>--</v>
      </c>
    </row>
    <row r="321" spans="1:1" x14ac:dyDescent="0.2">
      <c r="A321" s="40" t="str">
        <f t="shared" ref="A321:A384" si="5">B321&amp;"-"&amp;H321&amp;"-"&amp;J321</f>
        <v>--</v>
      </c>
    </row>
    <row r="322" spans="1:1" x14ac:dyDescent="0.2">
      <c r="A322" s="40" t="str">
        <f t="shared" si="5"/>
        <v>--</v>
      </c>
    </row>
    <row r="323" spans="1:1" x14ac:dyDescent="0.2">
      <c r="A323" s="40" t="str">
        <f t="shared" si="5"/>
        <v>--</v>
      </c>
    </row>
    <row r="324" spans="1:1" x14ac:dyDescent="0.2">
      <c r="A324" s="40" t="str">
        <f t="shared" si="5"/>
        <v>--</v>
      </c>
    </row>
    <row r="325" spans="1:1" x14ac:dyDescent="0.2">
      <c r="A325" s="40" t="str">
        <f t="shared" si="5"/>
        <v>--</v>
      </c>
    </row>
    <row r="326" spans="1:1" x14ac:dyDescent="0.2">
      <c r="A326" s="40" t="str">
        <f t="shared" si="5"/>
        <v>--</v>
      </c>
    </row>
    <row r="327" spans="1:1" x14ac:dyDescent="0.2">
      <c r="A327" s="40" t="str">
        <f t="shared" si="5"/>
        <v>--</v>
      </c>
    </row>
    <row r="328" spans="1:1" x14ac:dyDescent="0.2">
      <c r="A328" s="40" t="str">
        <f t="shared" si="5"/>
        <v>--</v>
      </c>
    </row>
    <row r="329" spans="1:1" x14ac:dyDescent="0.2">
      <c r="A329" s="40" t="str">
        <f t="shared" si="5"/>
        <v>--</v>
      </c>
    </row>
    <row r="330" spans="1:1" x14ac:dyDescent="0.2">
      <c r="A330" s="40" t="str">
        <f t="shared" si="5"/>
        <v>--</v>
      </c>
    </row>
    <row r="331" spans="1:1" x14ac:dyDescent="0.2">
      <c r="A331" s="40" t="str">
        <f t="shared" si="5"/>
        <v>--</v>
      </c>
    </row>
    <row r="332" spans="1:1" x14ac:dyDescent="0.2">
      <c r="A332" s="40" t="str">
        <f t="shared" si="5"/>
        <v>--</v>
      </c>
    </row>
    <row r="333" spans="1:1" x14ac:dyDescent="0.2">
      <c r="A333" s="40" t="str">
        <f t="shared" si="5"/>
        <v>--</v>
      </c>
    </row>
    <row r="334" spans="1:1" x14ac:dyDescent="0.2">
      <c r="A334" s="40" t="str">
        <f t="shared" si="5"/>
        <v>--</v>
      </c>
    </row>
    <row r="335" spans="1:1" x14ac:dyDescent="0.2">
      <c r="A335" s="40" t="str">
        <f t="shared" si="5"/>
        <v>--</v>
      </c>
    </row>
    <row r="336" spans="1:1" x14ac:dyDescent="0.2">
      <c r="A336" s="40" t="str">
        <f t="shared" si="5"/>
        <v>--</v>
      </c>
    </row>
    <row r="337" spans="1:1" x14ac:dyDescent="0.2">
      <c r="A337" s="40" t="str">
        <f t="shared" si="5"/>
        <v>--</v>
      </c>
    </row>
    <row r="338" spans="1:1" x14ac:dyDescent="0.2">
      <c r="A338" s="40" t="str">
        <f t="shared" si="5"/>
        <v>--</v>
      </c>
    </row>
    <row r="339" spans="1:1" x14ac:dyDescent="0.2">
      <c r="A339" s="40" t="str">
        <f t="shared" si="5"/>
        <v>--</v>
      </c>
    </row>
    <row r="340" spans="1:1" x14ac:dyDescent="0.2">
      <c r="A340" s="40" t="str">
        <f t="shared" si="5"/>
        <v>--</v>
      </c>
    </row>
    <row r="341" spans="1:1" x14ac:dyDescent="0.2">
      <c r="A341" s="40" t="str">
        <f t="shared" si="5"/>
        <v>--</v>
      </c>
    </row>
    <row r="342" spans="1:1" x14ac:dyDescent="0.2">
      <c r="A342" s="40" t="str">
        <f t="shared" si="5"/>
        <v>--</v>
      </c>
    </row>
    <row r="343" spans="1:1" x14ac:dyDescent="0.2">
      <c r="A343" s="40" t="str">
        <f t="shared" si="5"/>
        <v>--</v>
      </c>
    </row>
    <row r="344" spans="1:1" x14ac:dyDescent="0.2">
      <c r="A344" s="40" t="str">
        <f t="shared" si="5"/>
        <v>--</v>
      </c>
    </row>
    <row r="345" spans="1:1" x14ac:dyDescent="0.2">
      <c r="A345" s="40" t="str">
        <f t="shared" si="5"/>
        <v>--</v>
      </c>
    </row>
    <row r="346" spans="1:1" x14ac:dyDescent="0.2">
      <c r="A346" s="40" t="str">
        <f t="shared" si="5"/>
        <v>--</v>
      </c>
    </row>
    <row r="347" spans="1:1" x14ac:dyDescent="0.2">
      <c r="A347" s="40" t="str">
        <f t="shared" si="5"/>
        <v>--</v>
      </c>
    </row>
    <row r="348" spans="1:1" x14ac:dyDescent="0.2">
      <c r="A348" s="40" t="str">
        <f t="shared" si="5"/>
        <v>--</v>
      </c>
    </row>
    <row r="349" spans="1:1" x14ac:dyDescent="0.2">
      <c r="A349" s="40" t="str">
        <f t="shared" si="5"/>
        <v>--</v>
      </c>
    </row>
    <row r="350" spans="1:1" x14ac:dyDescent="0.2">
      <c r="A350" s="40" t="str">
        <f t="shared" si="5"/>
        <v>--</v>
      </c>
    </row>
    <row r="351" spans="1:1" x14ac:dyDescent="0.2">
      <c r="A351" s="40" t="str">
        <f t="shared" si="5"/>
        <v>--</v>
      </c>
    </row>
    <row r="352" spans="1:1" x14ac:dyDescent="0.2">
      <c r="A352" s="40" t="str">
        <f t="shared" si="5"/>
        <v>--</v>
      </c>
    </row>
    <row r="353" spans="1:1" x14ac:dyDescent="0.2">
      <c r="A353" s="40" t="str">
        <f t="shared" si="5"/>
        <v>--</v>
      </c>
    </row>
    <row r="354" spans="1:1" x14ac:dyDescent="0.2">
      <c r="A354" s="40" t="str">
        <f t="shared" si="5"/>
        <v>--</v>
      </c>
    </row>
    <row r="355" spans="1:1" x14ac:dyDescent="0.2">
      <c r="A355" s="40" t="str">
        <f t="shared" si="5"/>
        <v>--</v>
      </c>
    </row>
    <row r="356" spans="1:1" x14ac:dyDescent="0.2">
      <c r="A356" s="40" t="str">
        <f t="shared" si="5"/>
        <v>--</v>
      </c>
    </row>
    <row r="357" spans="1:1" x14ac:dyDescent="0.2">
      <c r="A357" s="40" t="str">
        <f t="shared" si="5"/>
        <v>--</v>
      </c>
    </row>
    <row r="358" spans="1:1" x14ac:dyDescent="0.2">
      <c r="A358" s="40" t="str">
        <f t="shared" si="5"/>
        <v>--</v>
      </c>
    </row>
    <row r="359" spans="1:1" x14ac:dyDescent="0.2">
      <c r="A359" s="40" t="str">
        <f t="shared" si="5"/>
        <v>--</v>
      </c>
    </row>
    <row r="360" spans="1:1" x14ac:dyDescent="0.2">
      <c r="A360" s="40" t="str">
        <f t="shared" si="5"/>
        <v>--</v>
      </c>
    </row>
    <row r="361" spans="1:1" x14ac:dyDescent="0.2">
      <c r="A361" s="40" t="str">
        <f t="shared" si="5"/>
        <v>--</v>
      </c>
    </row>
    <row r="362" spans="1:1" x14ac:dyDescent="0.2">
      <c r="A362" s="40" t="str">
        <f t="shared" si="5"/>
        <v>--</v>
      </c>
    </row>
    <row r="363" spans="1:1" x14ac:dyDescent="0.2">
      <c r="A363" s="40" t="str">
        <f t="shared" si="5"/>
        <v>--</v>
      </c>
    </row>
    <row r="364" spans="1:1" x14ac:dyDescent="0.2">
      <c r="A364" s="40" t="str">
        <f t="shared" si="5"/>
        <v>--</v>
      </c>
    </row>
    <row r="365" spans="1:1" x14ac:dyDescent="0.2">
      <c r="A365" s="40" t="str">
        <f t="shared" si="5"/>
        <v>--</v>
      </c>
    </row>
    <row r="366" spans="1:1" x14ac:dyDescent="0.2">
      <c r="A366" s="40" t="str">
        <f t="shared" si="5"/>
        <v>--</v>
      </c>
    </row>
    <row r="367" spans="1:1" x14ac:dyDescent="0.2">
      <c r="A367" s="40" t="str">
        <f t="shared" si="5"/>
        <v>--</v>
      </c>
    </row>
    <row r="368" spans="1:1" x14ac:dyDescent="0.2">
      <c r="A368" s="40" t="str">
        <f t="shared" si="5"/>
        <v>--</v>
      </c>
    </row>
    <row r="369" spans="1:1" x14ac:dyDescent="0.2">
      <c r="A369" s="40" t="str">
        <f t="shared" si="5"/>
        <v>--</v>
      </c>
    </row>
    <row r="370" spans="1:1" x14ac:dyDescent="0.2">
      <c r="A370" s="40" t="str">
        <f t="shared" si="5"/>
        <v>--</v>
      </c>
    </row>
    <row r="371" spans="1:1" x14ac:dyDescent="0.2">
      <c r="A371" s="40" t="str">
        <f t="shared" si="5"/>
        <v>--</v>
      </c>
    </row>
    <row r="372" spans="1:1" x14ac:dyDescent="0.2">
      <c r="A372" s="40" t="str">
        <f t="shared" si="5"/>
        <v>--</v>
      </c>
    </row>
    <row r="373" spans="1:1" x14ac:dyDescent="0.2">
      <c r="A373" s="40" t="str">
        <f t="shared" si="5"/>
        <v>--</v>
      </c>
    </row>
    <row r="374" spans="1:1" x14ac:dyDescent="0.2">
      <c r="A374" s="40" t="str">
        <f t="shared" si="5"/>
        <v>--</v>
      </c>
    </row>
    <row r="375" spans="1:1" x14ac:dyDescent="0.2">
      <c r="A375" s="40" t="str">
        <f t="shared" si="5"/>
        <v>--</v>
      </c>
    </row>
    <row r="376" spans="1:1" x14ac:dyDescent="0.2">
      <c r="A376" s="40" t="str">
        <f t="shared" si="5"/>
        <v>--</v>
      </c>
    </row>
    <row r="377" spans="1:1" x14ac:dyDescent="0.2">
      <c r="A377" s="40" t="str">
        <f t="shared" si="5"/>
        <v>--</v>
      </c>
    </row>
    <row r="378" spans="1:1" x14ac:dyDescent="0.2">
      <c r="A378" s="40" t="str">
        <f t="shared" si="5"/>
        <v>--</v>
      </c>
    </row>
    <row r="379" spans="1:1" x14ac:dyDescent="0.2">
      <c r="A379" s="40" t="str">
        <f t="shared" si="5"/>
        <v>--</v>
      </c>
    </row>
    <row r="380" spans="1:1" x14ac:dyDescent="0.2">
      <c r="A380" s="40" t="str">
        <f t="shared" si="5"/>
        <v>--</v>
      </c>
    </row>
    <row r="381" spans="1:1" x14ac:dyDescent="0.2">
      <c r="A381" s="40" t="str">
        <f t="shared" si="5"/>
        <v>--</v>
      </c>
    </row>
    <row r="382" spans="1:1" x14ac:dyDescent="0.2">
      <c r="A382" s="40" t="str">
        <f t="shared" si="5"/>
        <v>--</v>
      </c>
    </row>
    <row r="383" spans="1:1" x14ac:dyDescent="0.2">
      <c r="A383" s="40" t="str">
        <f t="shared" si="5"/>
        <v>--</v>
      </c>
    </row>
    <row r="384" spans="1:1" x14ac:dyDescent="0.2">
      <c r="A384" s="40" t="str">
        <f t="shared" si="5"/>
        <v>--</v>
      </c>
    </row>
    <row r="385" spans="1:1" x14ac:dyDescent="0.2">
      <c r="A385" s="40" t="str">
        <f t="shared" ref="A385:A448" si="6">B385&amp;"-"&amp;H385&amp;"-"&amp;J385</f>
        <v>--</v>
      </c>
    </row>
    <row r="386" spans="1:1" x14ac:dyDescent="0.2">
      <c r="A386" s="40" t="str">
        <f t="shared" si="6"/>
        <v>--</v>
      </c>
    </row>
    <row r="387" spans="1:1" x14ac:dyDescent="0.2">
      <c r="A387" s="40" t="str">
        <f t="shared" si="6"/>
        <v>--</v>
      </c>
    </row>
    <row r="388" spans="1:1" x14ac:dyDescent="0.2">
      <c r="A388" s="40" t="str">
        <f t="shared" si="6"/>
        <v>--</v>
      </c>
    </row>
    <row r="389" spans="1:1" x14ac:dyDescent="0.2">
      <c r="A389" s="40" t="str">
        <f t="shared" si="6"/>
        <v>--</v>
      </c>
    </row>
    <row r="390" spans="1:1" x14ac:dyDescent="0.2">
      <c r="A390" s="40" t="str">
        <f t="shared" si="6"/>
        <v>--</v>
      </c>
    </row>
    <row r="391" spans="1:1" x14ac:dyDescent="0.2">
      <c r="A391" s="40" t="str">
        <f t="shared" si="6"/>
        <v>--</v>
      </c>
    </row>
    <row r="392" spans="1:1" x14ac:dyDescent="0.2">
      <c r="A392" s="40" t="str">
        <f t="shared" si="6"/>
        <v>--</v>
      </c>
    </row>
    <row r="393" spans="1:1" x14ac:dyDescent="0.2">
      <c r="A393" s="40" t="str">
        <f t="shared" si="6"/>
        <v>--</v>
      </c>
    </row>
    <row r="394" spans="1:1" x14ac:dyDescent="0.2">
      <c r="A394" s="40" t="str">
        <f t="shared" si="6"/>
        <v>--</v>
      </c>
    </row>
    <row r="395" spans="1:1" x14ac:dyDescent="0.2">
      <c r="A395" s="40" t="str">
        <f t="shared" si="6"/>
        <v>--</v>
      </c>
    </row>
    <row r="396" spans="1:1" x14ac:dyDescent="0.2">
      <c r="A396" s="40" t="str">
        <f t="shared" si="6"/>
        <v>--</v>
      </c>
    </row>
    <row r="397" spans="1:1" x14ac:dyDescent="0.2">
      <c r="A397" s="40" t="str">
        <f t="shared" si="6"/>
        <v>--</v>
      </c>
    </row>
    <row r="398" spans="1:1" x14ac:dyDescent="0.2">
      <c r="A398" s="40" t="str">
        <f t="shared" si="6"/>
        <v>--</v>
      </c>
    </row>
    <row r="399" spans="1:1" x14ac:dyDescent="0.2">
      <c r="A399" s="40" t="str">
        <f t="shared" si="6"/>
        <v>--</v>
      </c>
    </row>
    <row r="400" spans="1:1" x14ac:dyDescent="0.2">
      <c r="A400" s="40" t="str">
        <f t="shared" si="6"/>
        <v>--</v>
      </c>
    </row>
    <row r="401" spans="1:1" x14ac:dyDescent="0.2">
      <c r="A401" s="40" t="str">
        <f t="shared" si="6"/>
        <v>--</v>
      </c>
    </row>
    <row r="402" spans="1:1" x14ac:dyDescent="0.2">
      <c r="A402" s="40" t="str">
        <f t="shared" si="6"/>
        <v>--</v>
      </c>
    </row>
    <row r="403" spans="1:1" x14ac:dyDescent="0.2">
      <c r="A403" s="40" t="str">
        <f t="shared" si="6"/>
        <v>--</v>
      </c>
    </row>
    <row r="404" spans="1:1" x14ac:dyDescent="0.2">
      <c r="A404" s="40" t="str">
        <f t="shared" si="6"/>
        <v>--</v>
      </c>
    </row>
    <row r="405" spans="1:1" x14ac:dyDescent="0.2">
      <c r="A405" s="40" t="str">
        <f t="shared" si="6"/>
        <v>--</v>
      </c>
    </row>
    <row r="406" spans="1:1" x14ac:dyDescent="0.2">
      <c r="A406" s="40" t="str">
        <f t="shared" si="6"/>
        <v>--</v>
      </c>
    </row>
    <row r="407" spans="1:1" x14ac:dyDescent="0.2">
      <c r="A407" s="40" t="str">
        <f t="shared" si="6"/>
        <v>--</v>
      </c>
    </row>
    <row r="408" spans="1:1" x14ac:dyDescent="0.2">
      <c r="A408" s="40" t="str">
        <f t="shared" si="6"/>
        <v>--</v>
      </c>
    </row>
    <row r="409" spans="1:1" x14ac:dyDescent="0.2">
      <c r="A409" s="40" t="str">
        <f t="shared" si="6"/>
        <v>--</v>
      </c>
    </row>
    <row r="410" spans="1:1" x14ac:dyDescent="0.2">
      <c r="A410" s="40" t="str">
        <f t="shared" si="6"/>
        <v>--</v>
      </c>
    </row>
    <row r="411" spans="1:1" x14ac:dyDescent="0.2">
      <c r="A411" s="40" t="str">
        <f t="shared" si="6"/>
        <v>--</v>
      </c>
    </row>
    <row r="412" spans="1:1" x14ac:dyDescent="0.2">
      <c r="A412" s="40" t="str">
        <f t="shared" si="6"/>
        <v>--</v>
      </c>
    </row>
    <row r="413" spans="1:1" x14ac:dyDescent="0.2">
      <c r="A413" s="40" t="str">
        <f t="shared" si="6"/>
        <v>--</v>
      </c>
    </row>
    <row r="414" spans="1:1" x14ac:dyDescent="0.2">
      <c r="A414" s="40" t="str">
        <f t="shared" si="6"/>
        <v>--</v>
      </c>
    </row>
    <row r="415" spans="1:1" x14ac:dyDescent="0.2">
      <c r="A415" s="40" t="str">
        <f t="shared" si="6"/>
        <v>--</v>
      </c>
    </row>
    <row r="416" spans="1:1" x14ac:dyDescent="0.2">
      <c r="A416" s="40" t="str">
        <f t="shared" si="6"/>
        <v>--</v>
      </c>
    </row>
    <row r="417" spans="1:1" x14ac:dyDescent="0.2">
      <c r="A417" s="40" t="str">
        <f t="shared" si="6"/>
        <v>--</v>
      </c>
    </row>
    <row r="418" spans="1:1" x14ac:dyDescent="0.2">
      <c r="A418" s="40" t="str">
        <f t="shared" si="6"/>
        <v>--</v>
      </c>
    </row>
    <row r="419" spans="1:1" x14ac:dyDescent="0.2">
      <c r="A419" s="40" t="str">
        <f t="shared" si="6"/>
        <v>--</v>
      </c>
    </row>
    <row r="420" spans="1:1" x14ac:dyDescent="0.2">
      <c r="A420" s="40" t="str">
        <f t="shared" si="6"/>
        <v>--</v>
      </c>
    </row>
    <row r="421" spans="1:1" x14ac:dyDescent="0.2">
      <c r="A421" s="40" t="str">
        <f t="shared" si="6"/>
        <v>--</v>
      </c>
    </row>
    <row r="422" spans="1:1" x14ac:dyDescent="0.2">
      <c r="A422" s="40" t="str">
        <f t="shared" si="6"/>
        <v>--</v>
      </c>
    </row>
    <row r="423" spans="1:1" x14ac:dyDescent="0.2">
      <c r="A423" s="40" t="str">
        <f t="shared" si="6"/>
        <v>--</v>
      </c>
    </row>
    <row r="424" spans="1:1" x14ac:dyDescent="0.2">
      <c r="A424" s="40" t="str">
        <f t="shared" si="6"/>
        <v>--</v>
      </c>
    </row>
    <row r="425" spans="1:1" x14ac:dyDescent="0.2">
      <c r="A425" s="40" t="str">
        <f t="shared" si="6"/>
        <v>--</v>
      </c>
    </row>
    <row r="426" spans="1:1" x14ac:dyDescent="0.2">
      <c r="A426" s="40" t="str">
        <f t="shared" si="6"/>
        <v>--</v>
      </c>
    </row>
    <row r="427" spans="1:1" x14ac:dyDescent="0.2">
      <c r="A427" s="40" t="str">
        <f t="shared" si="6"/>
        <v>--</v>
      </c>
    </row>
    <row r="428" spans="1:1" x14ac:dyDescent="0.2">
      <c r="A428" s="40" t="str">
        <f t="shared" si="6"/>
        <v>--</v>
      </c>
    </row>
    <row r="429" spans="1:1" x14ac:dyDescent="0.2">
      <c r="A429" s="40" t="str">
        <f t="shared" si="6"/>
        <v>--</v>
      </c>
    </row>
    <row r="430" spans="1:1" x14ac:dyDescent="0.2">
      <c r="A430" s="40" t="str">
        <f t="shared" si="6"/>
        <v>--</v>
      </c>
    </row>
    <row r="431" spans="1:1" x14ac:dyDescent="0.2">
      <c r="A431" s="40" t="str">
        <f t="shared" si="6"/>
        <v>--</v>
      </c>
    </row>
    <row r="432" spans="1:1" x14ac:dyDescent="0.2">
      <c r="A432" s="40" t="str">
        <f t="shared" si="6"/>
        <v>--</v>
      </c>
    </row>
    <row r="433" spans="1:1" x14ac:dyDescent="0.2">
      <c r="A433" s="40" t="str">
        <f t="shared" si="6"/>
        <v>--</v>
      </c>
    </row>
    <row r="434" spans="1:1" x14ac:dyDescent="0.2">
      <c r="A434" s="40" t="str">
        <f t="shared" si="6"/>
        <v>--</v>
      </c>
    </row>
    <row r="435" spans="1:1" x14ac:dyDescent="0.2">
      <c r="A435" s="40" t="str">
        <f t="shared" si="6"/>
        <v>--</v>
      </c>
    </row>
    <row r="436" spans="1:1" x14ac:dyDescent="0.2">
      <c r="A436" s="40" t="str">
        <f t="shared" si="6"/>
        <v>--</v>
      </c>
    </row>
    <row r="437" spans="1:1" x14ac:dyDescent="0.2">
      <c r="A437" s="40" t="str">
        <f t="shared" si="6"/>
        <v>--</v>
      </c>
    </row>
    <row r="438" spans="1:1" x14ac:dyDescent="0.2">
      <c r="A438" s="40" t="str">
        <f t="shared" si="6"/>
        <v>--</v>
      </c>
    </row>
    <row r="439" spans="1:1" x14ac:dyDescent="0.2">
      <c r="A439" s="40" t="str">
        <f t="shared" si="6"/>
        <v>--</v>
      </c>
    </row>
    <row r="440" spans="1:1" x14ac:dyDescent="0.2">
      <c r="A440" s="40" t="str">
        <f t="shared" si="6"/>
        <v>--</v>
      </c>
    </row>
    <row r="441" spans="1:1" x14ac:dyDescent="0.2">
      <c r="A441" s="40" t="str">
        <f t="shared" si="6"/>
        <v>--</v>
      </c>
    </row>
    <row r="442" spans="1:1" x14ac:dyDescent="0.2">
      <c r="A442" s="40" t="str">
        <f t="shared" si="6"/>
        <v>--</v>
      </c>
    </row>
    <row r="443" spans="1:1" x14ac:dyDescent="0.2">
      <c r="A443" s="40" t="str">
        <f t="shared" si="6"/>
        <v>--</v>
      </c>
    </row>
    <row r="444" spans="1:1" x14ac:dyDescent="0.2">
      <c r="A444" s="40" t="str">
        <f t="shared" si="6"/>
        <v>--</v>
      </c>
    </row>
    <row r="445" spans="1:1" x14ac:dyDescent="0.2">
      <c r="A445" s="40" t="str">
        <f t="shared" si="6"/>
        <v>--</v>
      </c>
    </row>
    <row r="446" spans="1:1" x14ac:dyDescent="0.2">
      <c r="A446" s="40" t="str">
        <f t="shared" si="6"/>
        <v>--</v>
      </c>
    </row>
    <row r="447" spans="1:1" x14ac:dyDescent="0.2">
      <c r="A447" s="40" t="str">
        <f t="shared" si="6"/>
        <v>--</v>
      </c>
    </row>
    <row r="448" spans="1:1" x14ac:dyDescent="0.2">
      <c r="A448" s="40" t="str">
        <f t="shared" si="6"/>
        <v>--</v>
      </c>
    </row>
    <row r="449" spans="1:1" x14ac:dyDescent="0.2">
      <c r="A449" s="40" t="str">
        <f t="shared" ref="A449:A512" si="7">B449&amp;"-"&amp;H449&amp;"-"&amp;J449</f>
        <v>--</v>
      </c>
    </row>
    <row r="450" spans="1:1" x14ac:dyDescent="0.2">
      <c r="A450" s="40" t="str">
        <f t="shared" si="7"/>
        <v>--</v>
      </c>
    </row>
    <row r="451" spans="1:1" x14ac:dyDescent="0.2">
      <c r="A451" s="40" t="str">
        <f t="shared" si="7"/>
        <v>--</v>
      </c>
    </row>
    <row r="452" spans="1:1" x14ac:dyDescent="0.2">
      <c r="A452" s="40" t="str">
        <f t="shared" si="7"/>
        <v>--</v>
      </c>
    </row>
    <row r="453" spans="1:1" x14ac:dyDescent="0.2">
      <c r="A453" s="40" t="str">
        <f t="shared" si="7"/>
        <v>--</v>
      </c>
    </row>
    <row r="454" spans="1:1" x14ac:dyDescent="0.2">
      <c r="A454" s="40" t="str">
        <f t="shared" si="7"/>
        <v>--</v>
      </c>
    </row>
    <row r="455" spans="1:1" x14ac:dyDescent="0.2">
      <c r="A455" s="40" t="str">
        <f t="shared" si="7"/>
        <v>--</v>
      </c>
    </row>
    <row r="456" spans="1:1" x14ac:dyDescent="0.2">
      <c r="A456" s="40" t="str">
        <f t="shared" si="7"/>
        <v>--</v>
      </c>
    </row>
    <row r="457" spans="1:1" x14ac:dyDescent="0.2">
      <c r="A457" s="40" t="str">
        <f t="shared" si="7"/>
        <v>--</v>
      </c>
    </row>
    <row r="458" spans="1:1" x14ac:dyDescent="0.2">
      <c r="A458" s="40" t="str">
        <f t="shared" si="7"/>
        <v>--</v>
      </c>
    </row>
    <row r="459" spans="1:1" x14ac:dyDescent="0.2">
      <c r="A459" s="40" t="str">
        <f t="shared" si="7"/>
        <v>--</v>
      </c>
    </row>
    <row r="460" spans="1:1" x14ac:dyDescent="0.2">
      <c r="A460" s="40" t="str">
        <f t="shared" si="7"/>
        <v>--</v>
      </c>
    </row>
    <row r="461" spans="1:1" x14ac:dyDescent="0.2">
      <c r="A461" s="40" t="str">
        <f t="shared" si="7"/>
        <v>--</v>
      </c>
    </row>
    <row r="462" spans="1:1" x14ac:dyDescent="0.2">
      <c r="A462" s="40" t="str">
        <f t="shared" si="7"/>
        <v>--</v>
      </c>
    </row>
    <row r="463" spans="1:1" x14ac:dyDescent="0.2">
      <c r="A463" s="40" t="str">
        <f t="shared" si="7"/>
        <v>--</v>
      </c>
    </row>
    <row r="464" spans="1:1" x14ac:dyDescent="0.2">
      <c r="A464" s="40" t="str">
        <f t="shared" si="7"/>
        <v>--</v>
      </c>
    </row>
    <row r="465" spans="1:1" x14ac:dyDescent="0.2">
      <c r="A465" s="40" t="str">
        <f t="shared" si="7"/>
        <v>--</v>
      </c>
    </row>
    <row r="466" spans="1:1" x14ac:dyDescent="0.2">
      <c r="A466" s="40" t="str">
        <f t="shared" si="7"/>
        <v>--</v>
      </c>
    </row>
    <row r="467" spans="1:1" x14ac:dyDescent="0.2">
      <c r="A467" s="40" t="str">
        <f t="shared" si="7"/>
        <v>--</v>
      </c>
    </row>
    <row r="468" spans="1:1" x14ac:dyDescent="0.2">
      <c r="A468" s="40" t="str">
        <f t="shared" si="7"/>
        <v>--</v>
      </c>
    </row>
    <row r="469" spans="1:1" x14ac:dyDescent="0.2">
      <c r="A469" s="40" t="str">
        <f t="shared" si="7"/>
        <v>--</v>
      </c>
    </row>
    <row r="470" spans="1:1" x14ac:dyDescent="0.2">
      <c r="A470" s="40" t="str">
        <f t="shared" si="7"/>
        <v>--</v>
      </c>
    </row>
    <row r="471" spans="1:1" x14ac:dyDescent="0.2">
      <c r="A471" s="40" t="str">
        <f t="shared" si="7"/>
        <v>--</v>
      </c>
    </row>
    <row r="472" spans="1:1" x14ac:dyDescent="0.2">
      <c r="A472" s="40" t="str">
        <f t="shared" si="7"/>
        <v>--</v>
      </c>
    </row>
    <row r="473" spans="1:1" x14ac:dyDescent="0.2">
      <c r="A473" s="40" t="str">
        <f t="shared" si="7"/>
        <v>--</v>
      </c>
    </row>
    <row r="474" spans="1:1" x14ac:dyDescent="0.2">
      <c r="A474" s="40" t="str">
        <f t="shared" si="7"/>
        <v>--</v>
      </c>
    </row>
    <row r="475" spans="1:1" x14ac:dyDescent="0.2">
      <c r="A475" s="40" t="str">
        <f t="shared" si="7"/>
        <v>--</v>
      </c>
    </row>
    <row r="476" spans="1:1" x14ac:dyDescent="0.2">
      <c r="A476" s="40" t="str">
        <f t="shared" si="7"/>
        <v>--</v>
      </c>
    </row>
    <row r="477" spans="1:1" x14ac:dyDescent="0.2">
      <c r="A477" s="40" t="str">
        <f t="shared" si="7"/>
        <v>--</v>
      </c>
    </row>
    <row r="478" spans="1:1" x14ac:dyDescent="0.2">
      <c r="A478" s="40" t="str">
        <f t="shared" si="7"/>
        <v>--</v>
      </c>
    </row>
    <row r="479" spans="1:1" x14ac:dyDescent="0.2">
      <c r="A479" s="40" t="str">
        <f t="shared" si="7"/>
        <v>--</v>
      </c>
    </row>
    <row r="480" spans="1:1" x14ac:dyDescent="0.2">
      <c r="A480" s="40" t="str">
        <f t="shared" si="7"/>
        <v>--</v>
      </c>
    </row>
    <row r="481" spans="1:1" x14ac:dyDescent="0.2">
      <c r="A481" s="40" t="str">
        <f t="shared" si="7"/>
        <v>--</v>
      </c>
    </row>
    <row r="482" spans="1:1" x14ac:dyDescent="0.2">
      <c r="A482" s="40" t="str">
        <f t="shared" si="7"/>
        <v>--</v>
      </c>
    </row>
    <row r="483" spans="1:1" x14ac:dyDescent="0.2">
      <c r="A483" s="40" t="str">
        <f t="shared" si="7"/>
        <v>--</v>
      </c>
    </row>
    <row r="484" spans="1:1" x14ac:dyDescent="0.2">
      <c r="A484" s="40" t="str">
        <f t="shared" si="7"/>
        <v>--</v>
      </c>
    </row>
    <row r="485" spans="1:1" x14ac:dyDescent="0.2">
      <c r="A485" s="40" t="str">
        <f t="shared" si="7"/>
        <v>--</v>
      </c>
    </row>
    <row r="486" spans="1:1" x14ac:dyDescent="0.2">
      <c r="A486" s="40" t="str">
        <f t="shared" si="7"/>
        <v>--</v>
      </c>
    </row>
    <row r="487" spans="1:1" x14ac:dyDescent="0.2">
      <c r="A487" s="40" t="str">
        <f t="shared" si="7"/>
        <v>--</v>
      </c>
    </row>
    <row r="488" spans="1:1" x14ac:dyDescent="0.2">
      <c r="A488" s="40" t="str">
        <f t="shared" si="7"/>
        <v>--</v>
      </c>
    </row>
    <row r="489" spans="1:1" x14ac:dyDescent="0.2">
      <c r="A489" s="40" t="str">
        <f t="shared" si="7"/>
        <v>--</v>
      </c>
    </row>
    <row r="490" spans="1:1" x14ac:dyDescent="0.2">
      <c r="A490" s="40" t="str">
        <f t="shared" si="7"/>
        <v>--</v>
      </c>
    </row>
    <row r="491" spans="1:1" x14ac:dyDescent="0.2">
      <c r="A491" s="40" t="str">
        <f t="shared" si="7"/>
        <v>--</v>
      </c>
    </row>
    <row r="492" spans="1:1" x14ac:dyDescent="0.2">
      <c r="A492" s="40" t="str">
        <f t="shared" si="7"/>
        <v>--</v>
      </c>
    </row>
    <row r="493" spans="1:1" x14ac:dyDescent="0.2">
      <c r="A493" s="40" t="str">
        <f t="shared" si="7"/>
        <v>--</v>
      </c>
    </row>
    <row r="494" spans="1:1" x14ac:dyDescent="0.2">
      <c r="A494" s="40" t="str">
        <f t="shared" si="7"/>
        <v>--</v>
      </c>
    </row>
    <row r="495" spans="1:1" x14ac:dyDescent="0.2">
      <c r="A495" s="40" t="str">
        <f t="shared" si="7"/>
        <v>--</v>
      </c>
    </row>
    <row r="496" spans="1:1" x14ac:dyDescent="0.2">
      <c r="A496" s="40" t="str">
        <f t="shared" si="7"/>
        <v>--</v>
      </c>
    </row>
    <row r="497" spans="1:1" x14ac:dyDescent="0.2">
      <c r="A497" s="40" t="str">
        <f t="shared" si="7"/>
        <v>--</v>
      </c>
    </row>
    <row r="498" spans="1:1" x14ac:dyDescent="0.2">
      <c r="A498" s="40" t="str">
        <f t="shared" si="7"/>
        <v>--</v>
      </c>
    </row>
    <row r="499" spans="1:1" x14ac:dyDescent="0.2">
      <c r="A499" s="40" t="str">
        <f t="shared" si="7"/>
        <v>--</v>
      </c>
    </row>
    <row r="500" spans="1:1" x14ac:dyDescent="0.2">
      <c r="A500" s="40" t="str">
        <f t="shared" si="7"/>
        <v>--</v>
      </c>
    </row>
    <row r="501" spans="1:1" x14ac:dyDescent="0.2">
      <c r="A501" s="40" t="str">
        <f t="shared" si="7"/>
        <v>--</v>
      </c>
    </row>
    <row r="502" spans="1:1" x14ac:dyDescent="0.2">
      <c r="A502" s="40" t="str">
        <f t="shared" si="7"/>
        <v>--</v>
      </c>
    </row>
    <row r="503" spans="1:1" x14ac:dyDescent="0.2">
      <c r="A503" s="40" t="str">
        <f t="shared" si="7"/>
        <v>--</v>
      </c>
    </row>
    <row r="504" spans="1:1" x14ac:dyDescent="0.2">
      <c r="A504" s="40" t="str">
        <f t="shared" si="7"/>
        <v>--</v>
      </c>
    </row>
    <row r="505" spans="1:1" x14ac:dyDescent="0.2">
      <c r="A505" s="40" t="str">
        <f t="shared" si="7"/>
        <v>--</v>
      </c>
    </row>
    <row r="506" spans="1:1" x14ac:dyDescent="0.2">
      <c r="A506" s="40" t="str">
        <f t="shared" si="7"/>
        <v>--</v>
      </c>
    </row>
    <row r="507" spans="1:1" x14ac:dyDescent="0.2">
      <c r="A507" s="40" t="str">
        <f t="shared" si="7"/>
        <v>--</v>
      </c>
    </row>
    <row r="508" spans="1:1" x14ac:dyDescent="0.2">
      <c r="A508" s="40" t="str">
        <f t="shared" si="7"/>
        <v>--</v>
      </c>
    </row>
    <row r="509" spans="1:1" x14ac:dyDescent="0.2">
      <c r="A509" s="40" t="str">
        <f t="shared" si="7"/>
        <v>--</v>
      </c>
    </row>
    <row r="510" spans="1:1" x14ac:dyDescent="0.2">
      <c r="A510" s="40" t="str">
        <f t="shared" si="7"/>
        <v>--</v>
      </c>
    </row>
    <row r="511" spans="1:1" x14ac:dyDescent="0.2">
      <c r="A511" s="40" t="str">
        <f t="shared" si="7"/>
        <v>--</v>
      </c>
    </row>
    <row r="512" spans="1:1" x14ac:dyDescent="0.2">
      <c r="A512" s="40" t="str">
        <f t="shared" si="7"/>
        <v>--</v>
      </c>
    </row>
    <row r="513" spans="1:1" x14ac:dyDescent="0.2">
      <c r="A513" s="40" t="str">
        <f t="shared" ref="A513:A576" si="8">B513&amp;"-"&amp;H513&amp;"-"&amp;J513</f>
        <v>--</v>
      </c>
    </row>
    <row r="514" spans="1:1" x14ac:dyDescent="0.2">
      <c r="A514" s="40" t="str">
        <f t="shared" si="8"/>
        <v>--</v>
      </c>
    </row>
    <row r="515" spans="1:1" x14ac:dyDescent="0.2">
      <c r="A515" s="40" t="str">
        <f t="shared" si="8"/>
        <v>--</v>
      </c>
    </row>
    <row r="516" spans="1:1" x14ac:dyDescent="0.2">
      <c r="A516" s="40" t="str">
        <f t="shared" si="8"/>
        <v>--</v>
      </c>
    </row>
    <row r="517" spans="1:1" x14ac:dyDescent="0.2">
      <c r="A517" s="40" t="str">
        <f t="shared" si="8"/>
        <v>--</v>
      </c>
    </row>
    <row r="518" spans="1:1" x14ac:dyDescent="0.2">
      <c r="A518" s="40" t="str">
        <f t="shared" si="8"/>
        <v>--</v>
      </c>
    </row>
    <row r="519" spans="1:1" x14ac:dyDescent="0.2">
      <c r="A519" s="40" t="str">
        <f t="shared" si="8"/>
        <v>--</v>
      </c>
    </row>
    <row r="520" spans="1:1" x14ac:dyDescent="0.2">
      <c r="A520" s="40" t="str">
        <f t="shared" si="8"/>
        <v>--</v>
      </c>
    </row>
    <row r="521" spans="1:1" x14ac:dyDescent="0.2">
      <c r="A521" s="40" t="str">
        <f t="shared" si="8"/>
        <v>--</v>
      </c>
    </row>
    <row r="522" spans="1:1" x14ac:dyDescent="0.2">
      <c r="A522" s="40" t="str">
        <f t="shared" si="8"/>
        <v>--</v>
      </c>
    </row>
    <row r="523" spans="1:1" x14ac:dyDescent="0.2">
      <c r="A523" s="40" t="str">
        <f t="shared" si="8"/>
        <v>--</v>
      </c>
    </row>
    <row r="524" spans="1:1" x14ac:dyDescent="0.2">
      <c r="A524" s="40" t="str">
        <f t="shared" si="8"/>
        <v>--</v>
      </c>
    </row>
    <row r="525" spans="1:1" x14ac:dyDescent="0.2">
      <c r="A525" s="40" t="str">
        <f t="shared" si="8"/>
        <v>--</v>
      </c>
    </row>
    <row r="526" spans="1:1" x14ac:dyDescent="0.2">
      <c r="A526" s="40" t="str">
        <f t="shared" si="8"/>
        <v>--</v>
      </c>
    </row>
    <row r="527" spans="1:1" x14ac:dyDescent="0.2">
      <c r="A527" s="40" t="str">
        <f t="shared" si="8"/>
        <v>--</v>
      </c>
    </row>
    <row r="528" spans="1:1" x14ac:dyDescent="0.2">
      <c r="A528" s="40" t="str">
        <f t="shared" si="8"/>
        <v>--</v>
      </c>
    </row>
    <row r="529" spans="1:1" x14ac:dyDescent="0.2">
      <c r="A529" s="40" t="str">
        <f t="shared" si="8"/>
        <v>--</v>
      </c>
    </row>
    <row r="530" spans="1:1" x14ac:dyDescent="0.2">
      <c r="A530" s="40" t="str">
        <f t="shared" si="8"/>
        <v>--</v>
      </c>
    </row>
    <row r="531" spans="1:1" x14ac:dyDescent="0.2">
      <c r="A531" s="40" t="str">
        <f t="shared" si="8"/>
        <v>--</v>
      </c>
    </row>
    <row r="532" spans="1:1" x14ac:dyDescent="0.2">
      <c r="A532" s="40" t="str">
        <f t="shared" si="8"/>
        <v>--</v>
      </c>
    </row>
    <row r="533" spans="1:1" x14ac:dyDescent="0.2">
      <c r="A533" s="40" t="str">
        <f t="shared" si="8"/>
        <v>--</v>
      </c>
    </row>
    <row r="534" spans="1:1" x14ac:dyDescent="0.2">
      <c r="A534" s="40" t="str">
        <f t="shared" si="8"/>
        <v>--</v>
      </c>
    </row>
    <row r="535" spans="1:1" x14ac:dyDescent="0.2">
      <c r="A535" s="40" t="str">
        <f t="shared" si="8"/>
        <v>--</v>
      </c>
    </row>
    <row r="536" spans="1:1" x14ac:dyDescent="0.2">
      <c r="A536" s="40" t="str">
        <f t="shared" si="8"/>
        <v>--</v>
      </c>
    </row>
    <row r="537" spans="1:1" x14ac:dyDescent="0.2">
      <c r="A537" s="40" t="str">
        <f t="shared" si="8"/>
        <v>--</v>
      </c>
    </row>
    <row r="538" spans="1:1" x14ac:dyDescent="0.2">
      <c r="A538" s="40" t="str">
        <f t="shared" si="8"/>
        <v>--</v>
      </c>
    </row>
    <row r="539" spans="1:1" x14ac:dyDescent="0.2">
      <c r="A539" s="40" t="str">
        <f t="shared" si="8"/>
        <v>--</v>
      </c>
    </row>
    <row r="540" spans="1:1" x14ac:dyDescent="0.2">
      <c r="A540" s="40" t="str">
        <f t="shared" si="8"/>
        <v>--</v>
      </c>
    </row>
    <row r="541" spans="1:1" x14ac:dyDescent="0.2">
      <c r="A541" s="40" t="str">
        <f t="shared" si="8"/>
        <v>--</v>
      </c>
    </row>
    <row r="542" spans="1:1" x14ac:dyDescent="0.2">
      <c r="A542" s="40" t="str">
        <f t="shared" si="8"/>
        <v>--</v>
      </c>
    </row>
    <row r="543" spans="1:1" x14ac:dyDescent="0.2">
      <c r="A543" s="40" t="str">
        <f t="shared" si="8"/>
        <v>--</v>
      </c>
    </row>
    <row r="544" spans="1:1" x14ac:dyDescent="0.2">
      <c r="A544" s="40" t="str">
        <f t="shared" si="8"/>
        <v>--</v>
      </c>
    </row>
    <row r="545" spans="1:1" x14ac:dyDescent="0.2">
      <c r="A545" s="40" t="str">
        <f t="shared" si="8"/>
        <v>--</v>
      </c>
    </row>
    <row r="546" spans="1:1" x14ac:dyDescent="0.2">
      <c r="A546" s="40" t="str">
        <f t="shared" si="8"/>
        <v>--</v>
      </c>
    </row>
    <row r="547" spans="1:1" x14ac:dyDescent="0.2">
      <c r="A547" s="40" t="str">
        <f t="shared" si="8"/>
        <v>--</v>
      </c>
    </row>
    <row r="548" spans="1:1" x14ac:dyDescent="0.2">
      <c r="A548" s="40" t="str">
        <f t="shared" si="8"/>
        <v>--</v>
      </c>
    </row>
    <row r="549" spans="1:1" x14ac:dyDescent="0.2">
      <c r="A549" s="40" t="str">
        <f t="shared" si="8"/>
        <v>--</v>
      </c>
    </row>
    <row r="550" spans="1:1" x14ac:dyDescent="0.2">
      <c r="A550" s="40" t="str">
        <f t="shared" si="8"/>
        <v>--</v>
      </c>
    </row>
    <row r="551" spans="1:1" x14ac:dyDescent="0.2">
      <c r="A551" s="40" t="str">
        <f t="shared" si="8"/>
        <v>--</v>
      </c>
    </row>
    <row r="552" spans="1:1" x14ac:dyDescent="0.2">
      <c r="A552" s="40" t="str">
        <f t="shared" si="8"/>
        <v>--</v>
      </c>
    </row>
    <row r="553" spans="1:1" x14ac:dyDescent="0.2">
      <c r="A553" s="40" t="str">
        <f t="shared" si="8"/>
        <v>--</v>
      </c>
    </row>
    <row r="554" spans="1:1" x14ac:dyDescent="0.2">
      <c r="A554" s="40" t="str">
        <f t="shared" si="8"/>
        <v>--</v>
      </c>
    </row>
    <row r="555" spans="1:1" x14ac:dyDescent="0.2">
      <c r="A555" s="40" t="str">
        <f t="shared" si="8"/>
        <v>--</v>
      </c>
    </row>
    <row r="556" spans="1:1" x14ac:dyDescent="0.2">
      <c r="A556" s="40" t="str">
        <f t="shared" si="8"/>
        <v>--</v>
      </c>
    </row>
    <row r="557" spans="1:1" x14ac:dyDescent="0.2">
      <c r="A557" s="40" t="str">
        <f t="shared" si="8"/>
        <v>--</v>
      </c>
    </row>
    <row r="558" spans="1:1" x14ac:dyDescent="0.2">
      <c r="A558" s="40" t="str">
        <f t="shared" si="8"/>
        <v>--</v>
      </c>
    </row>
    <row r="559" spans="1:1" x14ac:dyDescent="0.2">
      <c r="A559" s="40" t="str">
        <f t="shared" si="8"/>
        <v>--</v>
      </c>
    </row>
    <row r="560" spans="1:1" x14ac:dyDescent="0.2">
      <c r="A560" s="40" t="str">
        <f t="shared" si="8"/>
        <v>--</v>
      </c>
    </row>
    <row r="561" spans="1:1" x14ac:dyDescent="0.2">
      <c r="A561" s="40" t="str">
        <f t="shared" si="8"/>
        <v>--</v>
      </c>
    </row>
    <row r="562" spans="1:1" x14ac:dyDescent="0.2">
      <c r="A562" s="40" t="str">
        <f t="shared" si="8"/>
        <v>--</v>
      </c>
    </row>
    <row r="563" spans="1:1" x14ac:dyDescent="0.2">
      <c r="A563" s="40" t="str">
        <f t="shared" si="8"/>
        <v>--</v>
      </c>
    </row>
    <row r="564" spans="1:1" x14ac:dyDescent="0.2">
      <c r="A564" s="40" t="str">
        <f t="shared" si="8"/>
        <v>--</v>
      </c>
    </row>
    <row r="565" spans="1:1" x14ac:dyDescent="0.2">
      <c r="A565" s="40" t="str">
        <f t="shared" si="8"/>
        <v>--</v>
      </c>
    </row>
    <row r="566" spans="1:1" x14ac:dyDescent="0.2">
      <c r="A566" s="40" t="str">
        <f t="shared" si="8"/>
        <v>--</v>
      </c>
    </row>
    <row r="567" spans="1:1" x14ac:dyDescent="0.2">
      <c r="A567" s="40" t="str">
        <f t="shared" si="8"/>
        <v>--</v>
      </c>
    </row>
    <row r="568" spans="1:1" x14ac:dyDescent="0.2">
      <c r="A568" s="40" t="str">
        <f t="shared" si="8"/>
        <v>--</v>
      </c>
    </row>
    <row r="569" spans="1:1" x14ac:dyDescent="0.2">
      <c r="A569" s="40" t="str">
        <f t="shared" si="8"/>
        <v>--</v>
      </c>
    </row>
    <row r="570" spans="1:1" x14ac:dyDescent="0.2">
      <c r="A570" s="40" t="str">
        <f t="shared" si="8"/>
        <v>--</v>
      </c>
    </row>
    <row r="571" spans="1:1" x14ac:dyDescent="0.2">
      <c r="A571" s="40" t="str">
        <f t="shared" si="8"/>
        <v>--</v>
      </c>
    </row>
    <row r="572" spans="1:1" x14ac:dyDescent="0.2">
      <c r="A572" s="40" t="str">
        <f t="shared" si="8"/>
        <v>--</v>
      </c>
    </row>
    <row r="573" spans="1:1" x14ac:dyDescent="0.2">
      <c r="A573" s="40" t="str">
        <f t="shared" si="8"/>
        <v>--</v>
      </c>
    </row>
    <row r="574" spans="1:1" x14ac:dyDescent="0.2">
      <c r="A574" s="40" t="str">
        <f t="shared" si="8"/>
        <v>--</v>
      </c>
    </row>
    <row r="575" spans="1:1" x14ac:dyDescent="0.2">
      <c r="A575" s="40" t="str">
        <f t="shared" si="8"/>
        <v>--</v>
      </c>
    </row>
    <row r="576" spans="1:1" x14ac:dyDescent="0.2">
      <c r="A576" s="40" t="str">
        <f t="shared" si="8"/>
        <v>--</v>
      </c>
    </row>
    <row r="577" spans="1:1" x14ac:dyDescent="0.2">
      <c r="A577" s="40" t="str">
        <f t="shared" ref="A577:A599" si="9">B577&amp;"-"&amp;H577&amp;"-"&amp;J577</f>
        <v>--</v>
      </c>
    </row>
    <row r="578" spans="1:1" x14ac:dyDescent="0.2">
      <c r="A578" s="40" t="str">
        <f t="shared" si="9"/>
        <v>--</v>
      </c>
    </row>
    <row r="579" spans="1:1" x14ac:dyDescent="0.2">
      <c r="A579" s="40" t="str">
        <f t="shared" si="9"/>
        <v>--</v>
      </c>
    </row>
    <row r="580" spans="1:1" x14ac:dyDescent="0.2">
      <c r="A580" s="40" t="str">
        <f t="shared" si="9"/>
        <v>--</v>
      </c>
    </row>
    <row r="581" spans="1:1" x14ac:dyDescent="0.2">
      <c r="A581" s="40" t="str">
        <f t="shared" si="9"/>
        <v>--</v>
      </c>
    </row>
    <row r="582" spans="1:1" x14ac:dyDescent="0.2">
      <c r="A582" s="40" t="str">
        <f t="shared" si="9"/>
        <v>--</v>
      </c>
    </row>
    <row r="583" spans="1:1" x14ac:dyDescent="0.2">
      <c r="A583" s="40" t="str">
        <f t="shared" si="9"/>
        <v>--</v>
      </c>
    </row>
    <row r="584" spans="1:1" x14ac:dyDescent="0.2">
      <c r="A584" s="40" t="str">
        <f t="shared" si="9"/>
        <v>--</v>
      </c>
    </row>
    <row r="585" spans="1:1" x14ac:dyDescent="0.2">
      <c r="A585" s="40" t="str">
        <f t="shared" si="9"/>
        <v>--</v>
      </c>
    </row>
    <row r="586" spans="1:1" x14ac:dyDescent="0.2">
      <c r="A586" s="40" t="str">
        <f t="shared" si="9"/>
        <v>--</v>
      </c>
    </row>
    <row r="587" spans="1:1" x14ac:dyDescent="0.2">
      <c r="A587" s="40" t="str">
        <f t="shared" si="9"/>
        <v>--</v>
      </c>
    </row>
    <row r="588" spans="1:1" x14ac:dyDescent="0.2">
      <c r="A588" s="40" t="str">
        <f t="shared" si="9"/>
        <v>--</v>
      </c>
    </row>
    <row r="589" spans="1:1" x14ac:dyDescent="0.2">
      <c r="A589" s="40" t="str">
        <f t="shared" si="9"/>
        <v>--</v>
      </c>
    </row>
    <row r="590" spans="1:1" x14ac:dyDescent="0.2">
      <c r="A590" s="40" t="str">
        <f t="shared" si="9"/>
        <v>--</v>
      </c>
    </row>
    <row r="591" spans="1:1" x14ac:dyDescent="0.2">
      <c r="A591" s="40" t="str">
        <f t="shared" si="9"/>
        <v>--</v>
      </c>
    </row>
    <row r="592" spans="1:1" x14ac:dyDescent="0.2">
      <c r="A592" s="40" t="str">
        <f t="shared" si="9"/>
        <v>--</v>
      </c>
    </row>
    <row r="593" spans="1:1" x14ac:dyDescent="0.2">
      <c r="A593" s="40" t="str">
        <f t="shared" si="9"/>
        <v>--</v>
      </c>
    </row>
    <row r="594" spans="1:1" x14ac:dyDescent="0.2">
      <c r="A594" s="40" t="str">
        <f t="shared" si="9"/>
        <v>--</v>
      </c>
    </row>
    <row r="595" spans="1:1" x14ac:dyDescent="0.2">
      <c r="A595" s="40" t="str">
        <f t="shared" si="9"/>
        <v>--</v>
      </c>
    </row>
    <row r="596" spans="1:1" x14ac:dyDescent="0.2">
      <c r="A596" s="40" t="str">
        <f t="shared" si="9"/>
        <v>--</v>
      </c>
    </row>
    <row r="597" spans="1:1" x14ac:dyDescent="0.2">
      <c r="A597" s="40" t="str">
        <f t="shared" si="9"/>
        <v>--</v>
      </c>
    </row>
    <row r="598" spans="1:1" x14ac:dyDescent="0.2">
      <c r="A598" s="40" t="str">
        <f t="shared" si="9"/>
        <v>--</v>
      </c>
    </row>
    <row r="599" spans="1:1" x14ac:dyDescent="0.2">
      <c r="A599" s="40" t="str">
        <f t="shared" si="9"/>
        <v>--</v>
      </c>
    </row>
  </sheetData>
  <autoFilter ref="A1:R599" xr:uid="{00000000-0009-0000-0000-000002000000}"/>
  <pageMargins left="0.70866141732283472" right="0.70866141732283472" top="0.78740157480314965" bottom="0.78740157480314965" header="0.31496062992125984" footer="0.31496062992125984"/>
  <pageSetup paperSize="9" scale="10" orientation="portrait" r:id="rId1"/>
  <headerFooter>
    <oddFooter>&amp;R&amp;9&amp;F,&amp;A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36"/>
  <sheetViews>
    <sheetView showGridLines="0" zoomScale="90" zoomScaleNormal="90" workbookViewId="0">
      <pane ySplit="1" topLeftCell="A2" activePane="bottomLeft" state="frozen"/>
      <selection pane="bottomLeft" activeCell="N22" sqref="N22"/>
    </sheetView>
  </sheetViews>
  <sheetFormatPr baseColWidth="10" defaultColWidth="11" defaultRowHeight="14.25" x14ac:dyDescent="0.2"/>
  <cols>
    <col min="1" max="1" width="42.625" style="29" customWidth="1"/>
    <col min="2" max="2" width="8.25" style="29" customWidth="1"/>
    <col min="3" max="3" width="31.125" style="29" customWidth="1"/>
    <col min="4" max="4" width="1.75" style="29" customWidth="1"/>
    <col min="5" max="6" width="13.25" style="29" customWidth="1"/>
    <col min="7" max="7" width="1.75" style="29" customWidth="1"/>
    <col min="8" max="9" width="7.75" style="31" customWidth="1"/>
    <col min="10" max="10" width="1.75" style="29" customWidth="1"/>
    <col min="11" max="11" width="15.125" style="29" customWidth="1"/>
    <col min="12" max="12" width="42.625" style="29" bestFit="1" customWidth="1"/>
    <col min="13" max="13" width="1.75" style="29" customWidth="1"/>
    <col min="14" max="16384" width="11" style="29"/>
  </cols>
  <sheetData>
    <row r="1" spans="1:17" s="28" customFormat="1" ht="29.25" customHeight="1" x14ac:dyDescent="0.2">
      <c r="A1" s="28" t="s">
        <v>52</v>
      </c>
      <c r="B1" s="28" t="s">
        <v>37</v>
      </c>
      <c r="C1" s="28" t="s">
        <v>39</v>
      </c>
      <c r="D1" s="35"/>
      <c r="E1" s="28" t="s">
        <v>53</v>
      </c>
      <c r="F1" s="28" t="s">
        <v>62</v>
      </c>
      <c r="G1" s="35"/>
      <c r="H1" s="30" t="s">
        <v>57</v>
      </c>
      <c r="I1" s="30" t="s">
        <v>60</v>
      </c>
      <c r="J1" s="35"/>
      <c r="K1" s="28" t="s">
        <v>41</v>
      </c>
      <c r="L1" s="28" t="s">
        <v>42</v>
      </c>
      <c r="M1" s="35"/>
    </row>
    <row r="2" spans="1:17" x14ac:dyDescent="0.2">
      <c r="A2" s="29" t="str">
        <f>B2&amp;" - "&amp;C2</f>
        <v>oLV - Selbständig erwerbende Hebammen</v>
      </c>
      <c r="B2" s="29" t="s">
        <v>50</v>
      </c>
      <c r="C2" s="29" t="s">
        <v>66</v>
      </c>
      <c r="D2" s="36"/>
      <c r="E2" s="29" t="s">
        <v>56</v>
      </c>
      <c r="F2" s="29" t="s">
        <v>63</v>
      </c>
      <c r="G2" s="36"/>
      <c r="H2" s="37">
        <v>1</v>
      </c>
      <c r="I2" s="37">
        <v>2023</v>
      </c>
      <c r="J2" s="36"/>
      <c r="K2" s="29" t="s">
        <v>69</v>
      </c>
      <c r="L2" s="29" t="s">
        <v>69</v>
      </c>
      <c r="M2" s="36"/>
      <c r="N2" s="29" t="s">
        <v>70</v>
      </c>
    </row>
    <row r="3" spans="1:17" x14ac:dyDescent="0.2">
      <c r="A3" s="29" t="str">
        <f t="shared" ref="A3" si="0">B3&amp;" - "&amp;C3</f>
        <v>oLV - Organisationen von Hebammen (OdH)</v>
      </c>
      <c r="B3" s="29" t="s">
        <v>50</v>
      </c>
      <c r="C3" s="29" t="s">
        <v>67</v>
      </c>
      <c r="D3" s="36"/>
      <c r="E3" s="29" t="s">
        <v>74</v>
      </c>
      <c r="F3" s="29" t="s">
        <v>64</v>
      </c>
      <c r="G3" s="36"/>
      <c r="H3" s="37">
        <v>2</v>
      </c>
      <c r="I3" s="37">
        <v>2024</v>
      </c>
      <c r="J3" s="36"/>
      <c r="K3" s="29" t="s">
        <v>68</v>
      </c>
      <c r="L3" s="29" t="s">
        <v>68</v>
      </c>
      <c r="M3" s="36"/>
      <c r="N3" s="29" t="s">
        <v>71</v>
      </c>
    </row>
    <row r="4" spans="1:17" x14ac:dyDescent="0.2">
      <c r="D4" s="36"/>
      <c r="E4" s="29" t="s">
        <v>54</v>
      </c>
      <c r="G4" s="36"/>
      <c r="H4" s="37">
        <v>3</v>
      </c>
      <c r="I4" s="37">
        <v>2025</v>
      </c>
      <c r="J4" s="36"/>
      <c r="M4" s="36"/>
      <c r="N4" s="29" t="s">
        <v>72</v>
      </c>
    </row>
    <row r="5" spans="1:17" x14ac:dyDescent="0.2">
      <c r="A5" s="45"/>
      <c r="D5" s="36"/>
      <c r="E5" s="29" t="s">
        <v>55</v>
      </c>
      <c r="G5" s="36"/>
      <c r="H5" s="37">
        <v>4</v>
      </c>
      <c r="I5" s="37">
        <v>2026</v>
      </c>
      <c r="J5" s="36"/>
      <c r="M5" s="36"/>
    </row>
    <row r="6" spans="1:17" x14ac:dyDescent="0.2">
      <c r="D6" s="36"/>
      <c r="G6" s="36"/>
      <c r="H6" s="37">
        <v>5</v>
      </c>
      <c r="I6" s="37">
        <v>2027</v>
      </c>
      <c r="J6" s="36"/>
      <c r="M6" s="36"/>
    </row>
    <row r="7" spans="1:17" x14ac:dyDescent="0.2">
      <c r="D7" s="36"/>
      <c r="G7" s="36"/>
      <c r="H7" s="37">
        <v>6</v>
      </c>
      <c r="I7" s="37"/>
      <c r="J7" s="36"/>
      <c r="M7" s="36"/>
      <c r="N7" s="120"/>
      <c r="O7" s="120"/>
      <c r="P7" s="120"/>
      <c r="Q7" s="120"/>
    </row>
    <row r="8" spans="1:17" x14ac:dyDescent="0.2">
      <c r="D8" s="36"/>
      <c r="G8" s="36"/>
      <c r="H8" s="37">
        <v>7</v>
      </c>
      <c r="I8" s="37"/>
      <c r="J8" s="36"/>
      <c r="M8" s="36"/>
    </row>
    <row r="9" spans="1:17" x14ac:dyDescent="0.2">
      <c r="D9" s="36"/>
      <c r="G9" s="36"/>
      <c r="H9" s="37">
        <v>8</v>
      </c>
      <c r="I9" s="37"/>
      <c r="J9" s="36"/>
      <c r="M9" s="36"/>
    </row>
    <row r="10" spans="1:17" x14ac:dyDescent="0.2">
      <c r="D10" s="36"/>
      <c r="G10" s="36"/>
      <c r="H10" s="37">
        <v>9</v>
      </c>
      <c r="I10" s="37"/>
      <c r="J10" s="36"/>
      <c r="M10" s="36"/>
    </row>
    <row r="11" spans="1:17" x14ac:dyDescent="0.2">
      <c r="D11" s="36"/>
      <c r="G11" s="36"/>
      <c r="H11" s="37">
        <v>10</v>
      </c>
      <c r="I11" s="37"/>
      <c r="J11" s="36"/>
      <c r="M11" s="36"/>
    </row>
    <row r="12" spans="1:17" x14ac:dyDescent="0.2">
      <c r="D12" s="36"/>
      <c r="G12" s="36"/>
      <c r="H12" s="37">
        <v>11</v>
      </c>
      <c r="I12" s="37"/>
      <c r="J12" s="36"/>
      <c r="M12" s="36"/>
    </row>
    <row r="13" spans="1:17" x14ac:dyDescent="0.2">
      <c r="D13" s="36"/>
      <c r="G13" s="36"/>
      <c r="H13" s="37">
        <v>12</v>
      </c>
      <c r="I13" s="37"/>
      <c r="J13" s="36"/>
      <c r="M13" s="36"/>
    </row>
    <row r="14" spans="1:17" x14ac:dyDescent="0.2">
      <c r="D14" s="36"/>
      <c r="G14" s="36"/>
      <c r="J14" s="36"/>
      <c r="M14" s="36"/>
    </row>
    <row r="15" spans="1:17" x14ac:dyDescent="0.2">
      <c r="D15" s="36"/>
      <c r="G15" s="36"/>
      <c r="J15" s="36"/>
      <c r="M15" s="36"/>
    </row>
    <row r="16" spans="1:17" x14ac:dyDescent="0.2">
      <c r="D16" s="36"/>
      <c r="G16" s="36"/>
      <c r="J16" s="36"/>
      <c r="M16" s="36"/>
    </row>
    <row r="17" spans="4:13" x14ac:dyDescent="0.2">
      <c r="D17" s="36"/>
      <c r="G17" s="36"/>
      <c r="J17" s="36"/>
      <c r="M17" s="36"/>
    </row>
    <row r="18" spans="4:13" x14ac:dyDescent="0.2">
      <c r="D18" s="36"/>
      <c r="G18" s="36"/>
      <c r="J18" s="36"/>
      <c r="M18" s="36"/>
    </row>
    <row r="19" spans="4:13" x14ac:dyDescent="0.2">
      <c r="D19" s="36"/>
      <c r="G19" s="36"/>
      <c r="J19" s="36"/>
      <c r="M19" s="36"/>
    </row>
    <row r="20" spans="4:13" x14ac:dyDescent="0.2">
      <c r="D20" s="36"/>
      <c r="G20" s="36"/>
      <c r="J20" s="36"/>
      <c r="M20" s="36"/>
    </row>
    <row r="21" spans="4:13" x14ac:dyDescent="0.2">
      <c r="D21" s="36"/>
      <c r="G21" s="36"/>
      <c r="J21" s="36"/>
      <c r="M21" s="36"/>
    </row>
    <row r="22" spans="4:13" x14ac:dyDescent="0.2">
      <c r="D22" s="36"/>
      <c r="G22" s="36"/>
      <c r="J22" s="36"/>
      <c r="M22" s="36"/>
    </row>
    <row r="23" spans="4:13" x14ac:dyDescent="0.2">
      <c r="D23" s="36"/>
      <c r="G23" s="36"/>
      <c r="J23" s="36"/>
      <c r="M23" s="36"/>
    </row>
    <row r="36" spans="2:2" x14ac:dyDescent="0.2">
      <c r="B36" s="29" t="str">
        <f>IF($C$7,Stammdaten!$A$2,"")</f>
        <v/>
      </c>
    </row>
  </sheetData>
  <autoFilter ref="A1:J1" xr:uid="{00000000-0009-0000-0000-000003000000}"/>
  <sortState xmlns:xlrd2="http://schemas.microsoft.com/office/spreadsheetml/2017/richdata2" ref="B2:C23">
    <sortCondition ref="B2:B23"/>
  </sortState>
  <mergeCells count="1">
    <mergeCell ref="N7:Q7"/>
  </mergeCells>
  <pageMargins left="0.70866141732283472" right="0.70866141732283472" top="0.78740157480314965" bottom="0.78740157480314965" header="0.31496062992125984" footer="0.31496062992125984"/>
  <pageSetup paperSize="9" scale="64" orientation="landscape" r:id="rId1"/>
  <headerFooter>
    <oddFooter>&amp;R&amp;9&amp;F,&amp;A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Zusammenzug</vt:lpstr>
      <vt:lpstr>Leistungen</vt:lpstr>
      <vt:lpstr>Tarife</vt:lpstr>
      <vt:lpstr>Stammdaten</vt:lpstr>
      <vt:lpstr>Leistungen!Druckbereich</vt:lpstr>
      <vt:lpstr>Zusammenzug!Druckbereich</vt:lpstr>
    </vt:vector>
  </TitlesOfParts>
  <Company>Stadt Winterthur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Göldi Henri</dc:creator>
  <cp:lastModifiedBy>Komminoth Brigitte</cp:lastModifiedBy>
  <cp:lastPrinted>2023-08-14T05:54:25Z</cp:lastPrinted>
  <dcterms:created xsi:type="dcterms:W3CDTF">2018-06-18T09:10:37Z</dcterms:created>
  <dcterms:modified xsi:type="dcterms:W3CDTF">2026-01-08T14:22:00Z</dcterms:modified>
</cp:coreProperties>
</file>